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defaultThemeVersion="166925"/>
  <mc:AlternateContent xmlns:mc="http://schemas.openxmlformats.org/markup-compatibility/2006">
    <mc:Choice Requires="x15">
      <x15ac:absPath xmlns:x15ac="http://schemas.microsoft.com/office/spreadsheetml/2010/11/ac" url="D:\SERVER\2024\Тендер 10 дел 1-припрема\Објава за тендер 10 дел 1\5.ПРЕДМЕР ЗА О.СТРУМИЦА\"/>
    </mc:Choice>
  </mc:AlternateContent>
  <xr:revisionPtr revIDLastSave="0" documentId="13_ncr:1_{7BB0FA74-4F1F-4968-BA93-D9D9AA7D13CD}" xr6:coauthVersionLast="47" xr6:coauthVersionMax="47" xr10:uidLastSave="{00000000-0000-0000-0000-000000000000}"/>
  <bookViews>
    <workbookView xWindow="-120" yWindow="-120" windowWidth="29040" windowHeight="15720" xr2:uid="{00000000-000D-0000-FFFF-FFFF00000000}"/>
  </bookViews>
  <sheets>
    <sheet name="Општина Струмица 23.Окт." sheetId="8" r:id="rId1"/>
    <sheet name="Тендер 10-Дел.1-Рекапитулар" sheetId="3" r:id="rId2"/>
  </sheets>
  <externalReferences>
    <externalReference r:id="rId3"/>
  </externalReferences>
  <definedNames>
    <definedName name="bazag2">[1]Baza!$B$1:$D$82</definedName>
    <definedName name="_xlnm.Print_Area" localSheetId="0">'Општина Струмица 23.Окт.'!$A$1:$I$99</definedName>
    <definedName name="_xlnm.Print_Area" localSheetId="1">'Тендер 10-Дел.1-Рекапитулар'!$A$1:$K$12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81" i="8" l="1"/>
  <c r="B72" i="8"/>
  <c r="B73" i="8" s="1"/>
  <c r="B74" i="8" s="1"/>
  <c r="B75" i="8" s="1"/>
  <c r="B71" i="8"/>
  <c r="H33" i="8"/>
  <c r="H65" i="8" l="1"/>
  <c r="H66" i="8" s="1"/>
  <c r="B46" i="8"/>
  <c r="B47" i="8" s="1"/>
  <c r="B48" i="8" s="1"/>
  <c r="B49" i="8" s="1"/>
  <c r="B50" i="8" s="1"/>
  <c r="B45" i="8"/>
  <c r="B39" i="8"/>
  <c r="B40" i="8" s="1"/>
  <c r="B41" i="8" s="1"/>
  <c r="B38" i="8"/>
  <c r="H34" i="8"/>
  <c r="H45" i="8"/>
  <c r="H82" i="8" l="1"/>
  <c r="H81" i="8"/>
  <c r="H80" i="8"/>
  <c r="H72" i="8"/>
  <c r="H83" i="8"/>
  <c r="H38" i="8" l="1"/>
  <c r="H37" i="8"/>
  <c r="H32" i="8"/>
  <c r="H35" i="8" s="1"/>
  <c r="H53" i="8"/>
  <c r="H88" i="8" l="1"/>
  <c r="H62" i="8"/>
  <c r="H61" i="8"/>
  <c r="H58" i="8"/>
  <c r="H57" i="8"/>
  <c r="H50" i="8"/>
  <c r="H49" i="8"/>
  <c r="H48" i="8"/>
  <c r="H47" i="8"/>
  <c r="H46" i="8"/>
  <c r="H44" i="8"/>
  <c r="H63" i="8" l="1"/>
  <c r="H59" i="8"/>
  <c r="H51" i="8"/>
  <c r="H90" i="8" s="1"/>
  <c r="H67" i="8" l="1"/>
  <c r="H92" i="8" s="1"/>
  <c r="H54" i="8"/>
  <c r="H91" i="8" s="1"/>
  <c r="H41" i="8" l="1"/>
  <c r="H39" i="8" l="1"/>
  <c r="H78" i="8" l="1"/>
  <c r="H77" i="8"/>
  <c r="H75" i="8"/>
  <c r="H74" i="8"/>
  <c r="H73" i="8"/>
  <c r="H71" i="8"/>
  <c r="H70" i="8"/>
  <c r="H84" i="8" s="1"/>
  <c r="H93" i="8" s="1"/>
  <c r="H40" i="8"/>
  <c r="H29" i="8"/>
  <c r="H28" i="8"/>
  <c r="H27" i="8"/>
  <c r="H26" i="8"/>
  <c r="H25" i="8"/>
  <c r="H24" i="8"/>
  <c r="H30" i="8" l="1"/>
  <c r="H87" i="8" s="1"/>
  <c r="H42" i="8"/>
  <c r="H89" i="8" s="1"/>
  <c r="H94" i="8" l="1"/>
  <c r="H5" i="3"/>
  <c r="I5" i="3" l="1"/>
  <c r="J5" i="3" s="1"/>
  <c r="J7" i="3" l="1"/>
</calcChain>
</file>

<file path=xl/sharedStrings.xml><?xml version="1.0" encoding="utf-8"?>
<sst xmlns="http://schemas.openxmlformats.org/spreadsheetml/2006/main" count="193" uniqueCount="154">
  <si>
    <t xml:space="preserve">  ПРЕДМЕР ПРЕСМЕТКА</t>
  </si>
  <si>
    <t>А. ОПШТИ НАПОМЕНИ:</t>
  </si>
  <si>
    <t>А.1</t>
  </si>
  <si>
    <t>За сите работи содржани во Предмер Пресметката, Изведувачот треба да ги применува техничките прописи, градежните норми и применливите стандарди во Република Северна Македонија како и позитивната пракса.</t>
  </si>
  <si>
    <t>А.2</t>
  </si>
  <si>
    <t>При формирање на единечните цени, Изведувачот треба да има предвид  дека цените содржани во Предмер Пресметката се целосно вклучителни вредности на работите опишани со позициите, вклучувајќи ги сите трошоци како и трошоци што може да бидат потребни за изведба на работите опишани со позициите, заедно со сите привремени работи и инсталации што може да бидат неопходни како и сите општи ризици и обврски што се утврдени со документите на кои се заснова понудата. Се претпоставува дека сите менаџерски трошоци, трошоци за тековни лабораториски тестирања за докажување на квалитет на изведените работи како и профит се содржани во единечните цени на Предмер Пресметката.</t>
  </si>
  <si>
    <t>А.3</t>
  </si>
  <si>
    <t>Се препорачува на Изведувачот пред доставување на понудата да ја посети локацијата, да ја проучи проектната документација и соодветно на тоа да ја формира цената. Во случај некои позиции да не се јасни, задолжително да се обрати до Инвеститорот за појаснување на истите.  Докoлку писмено не се обрати во текот на тендерската постапка се подразбира дека нема нејасни позиции.</t>
  </si>
  <si>
    <t>А.4</t>
  </si>
  <si>
    <t>А.5</t>
  </si>
  <si>
    <t>А.6</t>
  </si>
  <si>
    <t>А.7</t>
  </si>
  <si>
    <t xml:space="preserve">Сите мерки за заштита при работа мора да бидат преземени на градилиштето во согласност со применливата позитивна законска и подзаконска легислатива. </t>
  </si>
  <si>
    <t>А.8</t>
  </si>
  <si>
    <t>А.9</t>
  </si>
  <si>
    <t>Пред почетокот на работите, Општината ќе ги достави на Изведувачот сите податоци и информации за постојни инсталации со кои располага прибавени од различни инситуции. Сите дополнителни дислокации ќе треба да бидат извршени од страна на Изведувачот. Надзорниот орган е должен да ја констатира и потврди секоја дислокација.</t>
  </si>
  <si>
    <t>А.10</t>
  </si>
  <si>
    <t>А.11</t>
  </si>
  <si>
    <t xml:space="preserve">Пред почетокот на работите за секоја позиција, Изведувачот мора да достави на одобрување до Надзорниот орган комплетни атести за квалитетот на сите материјали кои ќе ги употреби при изведба на таа позиција. Изведувачот ќе мора да изработи и достави на одобрување до Надзорниот орган План за контрола на квалитет на работите, во кој ќе бидат презентирани методологии за изведба и начин на контрола при постигнување на бараниот квалитет на завршните работи, претходно дефиниран од Инвеститорот. Изведувачот врши претходни, контролни и тековни истражувања и испитувања во сопствени лабаратории или специјализирани институции со соодветна опрема за истражување и испитување. Атестите и сите податоци од испитувањата Изведувачот ги става на располагање на Надзорниот орган во бараниот обем и форма. Пред доставување на Завршната ситуација, Изведувачот ќе достави Завршен елаборат за постигнатиот квалитет. </t>
  </si>
  <si>
    <t>А.12</t>
  </si>
  <si>
    <t>Изведувачот има обврска, по завршувањето на работите да изработи Проект на изведена состојба во согласност со применливата позитивна законска легислатива. Проектот на изведена состојба треба да претставува веродостојна проектна снимка на фактичката изведена состојба на градбата, со реални и разработени детални цртежи и пресеци, со детален опис на изведените работи и позитивни резултати од лабараториските испитувања, сѐ во согласност со одобрените дополни кон основниот проект и неговите прифатени измени.  Проектот на изведена состојба треба биде доставен до Надзорниот орган на одобрување. Проектот на изведена состојба треба да се предаде во оригинал, 3 хартиени копии и електронска копија на ЦД.</t>
  </si>
  <si>
    <t>А.13</t>
  </si>
  <si>
    <t xml:space="preserve">Изведувачот има обврска да изврши дополнителнителни геотехнички истражни работи онаму каде што е утврдено дека овие работи не се извршени за време на проектирањето од оправдани причини, или истите се ценат за недоволни, или пак ако во текот на изградбата се јавила потреба за нив, како и дополнителни лабораториски тестирања доколку има потреба. Надзорниот орган треба да ја потврди потребата од дополнителни геотехнички истражувања и лабораториски тестирања. </t>
  </si>
  <si>
    <t>А.14</t>
  </si>
  <si>
    <t>А.15</t>
  </si>
  <si>
    <t>Ред.бр.</t>
  </si>
  <si>
    <t>Опис на работите</t>
  </si>
  <si>
    <t>Ед. мера</t>
  </si>
  <si>
    <t>Количина</t>
  </si>
  <si>
    <t>Ед. цена (ден. без ДДВ)</t>
  </si>
  <si>
    <t>Вк. Цена
(ден. без ДДВ)</t>
  </si>
  <si>
    <t>1. ОПШТИ РАБОТИ</t>
  </si>
  <si>
    <t>Изработка на план за контрола на квалитет</t>
  </si>
  <si>
    <t>паушал</t>
  </si>
  <si>
    <t>Дополнителни геотехнички истражувања и лабораториски тестирања</t>
  </si>
  <si>
    <t>Изработка на проект на изведена состојба</t>
  </si>
  <si>
    <t>2. ПРИПРЕМНИ РАБОТИ</t>
  </si>
  <si>
    <t>км</t>
  </si>
  <si>
    <t>м1</t>
  </si>
  <si>
    <t>м2</t>
  </si>
  <si>
    <t>м3</t>
  </si>
  <si>
    <t>парче</t>
  </si>
  <si>
    <t>3. ДОЛЕН СТРОЈ</t>
  </si>
  <si>
    <t>Ископ на хумус со транспорт на материјалот во депонија</t>
  </si>
  <si>
    <t>4.ГOРЕН СТРОЈ</t>
  </si>
  <si>
    <t>5. ОДВОДНУВАЊЕ:</t>
  </si>
  <si>
    <t>ВКУПНО за 1. ОПШТИ РАБОТИ:</t>
  </si>
  <si>
    <t>ВКУПНО за 2. ПРИПРЕМНИ РАБОТИ:</t>
  </si>
  <si>
    <t>ВКУПНО за 3. ДОЛЕН СТРОЈ:</t>
  </si>
  <si>
    <t>ВКУПНО за 4. ГОРЕН СТРОЈ</t>
  </si>
  <si>
    <t>ВКУПНО за 5. ОДВОДНУВАЊЕ:</t>
  </si>
  <si>
    <t xml:space="preserve"> </t>
  </si>
  <si>
    <t xml:space="preserve">Изработка на подтло </t>
  </si>
  <si>
    <t>1.3.1            1.3.4</t>
  </si>
  <si>
    <t>Изработка на сообраќаен проект за времена измена на режим за сообраќај</t>
  </si>
  <si>
    <t>10.2</t>
  </si>
  <si>
    <t>Oдржување на привремена сообраќајна сигнализација и опрема и дневна оперативна проверка на управувањето на сообраќајот за време на изведување на работи на пат</t>
  </si>
  <si>
    <t>Изведувачот има обврска да ги примени сите мерки предвидени со документите за заштита на животната средина  и социјални аспекти. Изведувачот има обврска целиот градежен шут /отпад  да го транспортира на депонијата за градежен шут/отпад кој ќе му го одреди и назначи Општината (крајниот корисник).                                                                                                                                               
Во случај да има потреба од привремено одлагалиште за материјали кои не се еколошки штетни за околината, Изведувачот е должен на сопствен трошок истото да го обезбеди со согласност на општината на чија територија се наоѓа. По завршување на работите локацијата да ја уреди и врати во првобитна состојба и писмено да го извести Надзорниот орган, за што ќе се состави Записник.</t>
  </si>
  <si>
    <t>Изведувачот е должен по завршување на работите, локациите кои привремено ги користи за сопствени потреби, на сопствен трошок целосно да ги исчисти, да ги отстрани сите насипи, бетонски подлоги, работни и помошни простории и сл. По завршување на работите локацијата да ја уреди и врати во првобитна состојба и  писмено да го извести Надзорниот орган, за што ќе се состави Записник.</t>
  </si>
  <si>
    <t>Вкупно</t>
  </si>
  <si>
    <t xml:space="preserve">ВКУПНА ВРЕДНОСТ </t>
  </si>
  <si>
    <t>1.2</t>
  </si>
  <si>
    <t>1.6</t>
  </si>
  <si>
    <t>1.7</t>
  </si>
  <si>
    <t>1.8</t>
  </si>
  <si>
    <t>2.2</t>
  </si>
  <si>
    <t>2.7</t>
  </si>
  <si>
    <t>3.1</t>
  </si>
  <si>
    <t>3.2</t>
  </si>
  <si>
    <t>3.3</t>
  </si>
  <si>
    <t>3.4</t>
  </si>
  <si>
    <t>4.1</t>
  </si>
  <si>
    <t>4.2</t>
  </si>
  <si>
    <t>4.3</t>
  </si>
  <si>
    <t>4.52</t>
  </si>
  <si>
    <t>10.3</t>
  </si>
  <si>
    <t>Изведувачот има обврска на сопствен трошок да изврши набавка, транспорт и поставување на 2 информативни табли изработени согласно применливата позитивна законска и подзаконска легислатива. Димензиите и содржината претставена на таблата треба да биде усогласена и одобрена од страна на Инвеститорот.Таблите треба да бидат изработени од цврст материјал со минимални димензии 150х200см.</t>
  </si>
  <si>
    <t>Изведувачот има обврска да ги подобри или да изработи објекти (легнати рабници, пристапни рампи и сл. зависно од потребата) за чувствителните групи на корисниции (колички за луѓе со посебни потреби, колички за бебиња, и сл.) со цел да им овозможи на истите непречен пристап до коловоз и од коловоз.Ширината на овие објекти ќе биде определена во договор со Надзорниот Орган</t>
  </si>
  <si>
    <t>Изведувачот има обврска да достави доказ (приложи копија) дека набавените материјали се произведени во компании кои поседуваат дозвола за ИСКЗ (интегрирано спречување и контрола на загадувањето), сѐ во согласност со применливата позитивна законска и подзаконска легислатива.</t>
  </si>
  <si>
    <t>Име на Понудувачот:</t>
  </si>
  <si>
    <t>Име на овластениот потписник:</t>
  </si>
  <si>
    <t>Потпис и печат:</t>
  </si>
  <si>
    <t>Обележување и осигурање на трасата</t>
  </si>
  <si>
    <t>Машински ископ на земја во широк откоп  III и IV категорија  со утовар и транспорт до локација или депонија посочена од страна на Инвеститорот -Општината.</t>
  </si>
  <si>
    <t>Изработка на насип комплет со набавка и 
транспорт на потребниот материјал</t>
  </si>
  <si>
    <t>4.9</t>
  </si>
  <si>
    <t>Набавка, транспорт и поставување на топло поцинкуван рамен цевен носач на сообраќајни знаци и опрема со надворешен дијаметар најмалку D=60 mm и дебелина најмалку 2 mm</t>
  </si>
  <si>
    <t>3.2
8
10.2</t>
  </si>
  <si>
    <t>Набавка и транспорт, чистење на коловозна површина, маркирање и изведување на тенкослојни надолжни  рефлектирачки ознаки во бела боја</t>
  </si>
  <si>
    <t>Набавка и транспорт, чистење на коловозна површина, маркирање и изведување на тенкослојни напречни  рефлектирачки ознаки во бела боја</t>
  </si>
  <si>
    <t xml:space="preserve">Изведувачот е одговорен за управување на сообраќајот за време на изведување на работи на пат вклучително и по завршување на работното време, како и во периодот од завршување на градежните работи до целосно означување на утврдениот режим на сообраќај на патот. Изведувачот треба да ја обезбеди, постави и одржува целокупната привремена сообраќајна сигнализација и опрема неопходна за безбедно одвивање на сообраќајот и да го означи привремениот режим на сообраќај согласно одобрениот сообраќаен проект за времена измена на режимот на сообраќај, притоа почитувајќи ги и применувајќи ги во целост условите наведени во одобренијата и согласностите издадени од соодветните институции. 
</t>
  </si>
  <si>
    <t xml:space="preserve">Вредност </t>
  </si>
  <si>
    <t>Изведувачот е одговорен за означување на утврдениот режим на сообраќај на патот. Доколку во текот на изведување на градежните работи се измени утврдениот режим на сообраќај заради идентификувани неусогласености или недостатоци од аспект на безбедност во сообраќајот, изведувачот има обврска да ги имплементира мерките за унапредување на безбедноста на патот и да го означи изменетиот режим на сообраќај односно да постапи согласно Решението за изменување/утврдување на режомот на сообраќај. Во случај на спроведена ревизија на безбедноста во сообраќајот, изведувачот е должен да постапува согласно препораките дадени во извештај за Ревизија на безбедноста во сообраќајот.</t>
  </si>
  <si>
    <t>Тех. Спец.</t>
  </si>
  <si>
    <t>Спроведување на мерки за животна средина и социјални аспекти согласно Планот за управување со животна средина и социјални аспекти</t>
  </si>
  <si>
    <t>1.ВКУПНО  ЗА ОПШТИ РАБОТИ:</t>
  </si>
  <si>
    <t>3. ВКУПНО ЗА ДОЛЕН СТРОЈ:</t>
  </si>
  <si>
    <t>2. ВКУПНО ЗА ПРИПРЕМНИ РАБОТИ:</t>
  </si>
  <si>
    <t xml:space="preserve">Непредвидени
 работи (10%) </t>
  </si>
  <si>
    <t>Набавка, транспорт и вгардување на бетонски павер елементи за тротоар поставен на ситен песок од 3-5см</t>
  </si>
  <si>
    <t>4. ВКУПНО ЗА ГОРЕН СТРОЈ:</t>
  </si>
  <si>
    <t>5. ВКУПНО ЗА ОДВОДНУВАЊЕ:</t>
  </si>
  <si>
    <t>6.2 ХОРИЗОНТАЛНА СИГНАЛИЗАЦИЈА</t>
  </si>
  <si>
    <t>Набавка,транспорт и вградување на  бетонски рабници 18/24/100, МB40 на темел од МB20 со фугирање.</t>
  </si>
  <si>
    <t>ВКУПНО за 7. СООБРАЌАЈНА СИГНАЛИЗАЦИЈА И ОПРЕМА:</t>
  </si>
  <si>
    <t>7. СООБРАЌАЈНА СИГНАЛИЗАЦИЈА И ОПРЕМА</t>
  </si>
  <si>
    <t>7.1 ВЕРТИКАЛНА СИГНАЛИЗАЦИЈА</t>
  </si>
  <si>
    <t>Расчистување на трасата од грмушки, дрвја и корења, жичани, бетонски и камени огради  со утовар и транспорт до локација или депонија посочена од страна на Инвеститорот-Општината.</t>
  </si>
  <si>
    <t>2.4            2.5</t>
  </si>
  <si>
    <t>ИЗВЕДБА НА УЛИЦА 23-ТИ ОКТОМВРИ ОПШТИНА СТРУМИЦА</t>
  </si>
  <si>
    <t>Набавка, транспорт и вградување на битуминизиран носив слој БНС 16  d=7см</t>
  </si>
  <si>
    <t>Набавка транспорт и вгрдаување на АБ 11С d=4см</t>
  </si>
  <si>
    <t>Набавка,транспорт и вградување на мали бетонски рабници 6/25, МB40 на темел од МB20 со фугирање.</t>
  </si>
  <si>
    <t>3.9.3.1</t>
  </si>
  <si>
    <t>Хумузирање на косини со претходно ископан хумусен материјал d=20см</t>
  </si>
  <si>
    <t xml:space="preserve">Набавка транспорт и  вградување на комплет сливници према даден детал (АБ цевка Ф400/1000, подлога од песок и бетонска подлога со потребна арматура, светол отвор на решетката 400х400 и класа на носивост Д400, АБ прстен за решетката, приклучок со ПЕ цевка DN/OD200mm, должина Л=6-8м и потребни фасонски елементи, и неповратна клапна) </t>
  </si>
  <si>
    <t>РЕКАПИТУЛАР - Изведба на ул. 23-ти Октомври, Општина СТРУМИЦА</t>
  </si>
  <si>
    <t>Земјани работи</t>
  </si>
  <si>
    <t>Комбиниран машински и рачен ископ на земја III и IV кат. во тесен откоп со транспорт на вишокот материјал во депонија и рачно планирање на дното на ровот со точност ±2 см.</t>
  </si>
  <si>
    <t>Набавка, транспорт и вградување на гранулиран песок испод ограден ѕид во слој d=10 sm..</t>
  </si>
  <si>
    <t>Бетонски работи</t>
  </si>
  <si>
    <t>Набавка, транспорт и вградување на бетон МБ30 за бетонирање на ограден ѕид, во потребна оплата.</t>
  </si>
  <si>
    <t>Армирачки работи</t>
  </si>
  <si>
    <t>Набавка, сечење, виткање и монтирање на ребраста арматура РА 400/500.</t>
  </si>
  <si>
    <t>Комплет изработка на АБ ограден  ѕид</t>
  </si>
  <si>
    <t>6. АРМИРАНО БЕТОНСКИ ЅИД</t>
  </si>
  <si>
    <t>ВКУПНО за 6. АРМИРАНО БЕТОНСКИ ЅИД:</t>
  </si>
  <si>
    <t xml:space="preserve"> Изведба на ул. 23-ти Октомври, Општина СТРУМИЦА</t>
  </si>
  <si>
    <t>СЕ ВКУПНО БЕЗ ДДВ - Изведба на ул. 23-ти Октомври, Општина СТРУМИЦА</t>
  </si>
  <si>
    <t>Набавка, транспорт и вградување на тампонски слој од дробен камен матријал за тротоар dmin=20 см до потребна збиеност</t>
  </si>
  <si>
    <t>7. ВКУПНО ЗА СООБРАЌАЈНА СИГНАЛИЗАЦИЈА И ОПРЕМА:</t>
  </si>
  <si>
    <t>10.6</t>
  </si>
  <si>
    <t>7.3 СООБРАЌАЈНА ОПРЕМА</t>
  </si>
  <si>
    <t>Набавка, транспорт и поставување на сообраќајни знаци со облик на рамностран триаголник со должина на страните L=900 mm, класа на ретрорефлексија II</t>
  </si>
  <si>
    <t>Набавка, транспорт и монтажа на сообраќајни знаци со облик на круг или осмоаголник со дијаметар D=600 mm, класа на ретрорефлексија II</t>
  </si>
  <si>
    <t>Набавка, транспорт и поставување на сообраќајни знаци со облик на квадрат со димензии L=600 mm, класа на ретрорефлексија II</t>
  </si>
  <si>
    <t>Набавка, транспорт и поставување на сообраќајни знаци со облик на правоаголник со димензии L=600 mm H=900 mm, класа на ретрорефлексија II</t>
  </si>
  <si>
    <t>Набавка, транспорт, ископ и бетонирање на темели за носачи на сообраќајни знаци со бетон најмалку МБ20 и димензии најмалку 40/40/50 cm</t>
  </si>
  <si>
    <t>Набавка, транспорт и поставување на челична заштитна ограда согласно МКС ЕН 1317</t>
  </si>
  <si>
    <t>Набавка, транспорт и поставување на почетна и завршна конструкција на челична заштитна ограда согласно МКС ЕН 1317</t>
  </si>
  <si>
    <t>Набавка, транспорт и поставување на направи за смирување на сообраќајот - Гумена вештачка издаденост со конвексен обллик од тип В со димензии L=500 mm, W=1200 mm и H=70 mm</t>
  </si>
  <si>
    <t>Набавка, транспорт и поставување на направи за смирување на сообраќајот - Почетно/завршни елементи на гумена вештачка издаденост со конвексен профил од тип В, со димензии L=250 mm, W=1200 mm и H=70 mm</t>
  </si>
  <si>
    <t>БАРАЊЕ ЗА ПОНУДИ - Тендер 10 - Дел 1
Реф. Бр.: LRCP-9034-9210-MK-RFB-A.2.1.10 - Тендер 10 - Дел 1
Градежни работи за подобрување на инфраструктурата на локалните патишта на избрани општини согласно изработени Основни проекти за градежни работи</t>
  </si>
  <si>
    <t>Набавка, транспорт и вградување на тампонски слој од дробен камен матријал за коловоз dmin=30 см  до потребна збиеност</t>
  </si>
  <si>
    <t>БАРАЊЕ ЗА ПОНУДИ - Тендер 10 - Дел 1
Реф. Бр.: LRCP-9034-9210-MK-RFB-A.2.1.10 - Тендер 10 - Дел1 
Градежни работи за подобрување на инфраструктурата на локалните патишта на избрани општини согласно изработени Основни проекти за градежни работи</t>
  </si>
  <si>
    <t xml:space="preserve">ДЕЛ 1  - РЕКАПИТУЛАР </t>
  </si>
  <si>
    <t xml:space="preserve"> ВКУПНО ДЕЛ 1 (ден. без ДДВ):</t>
  </si>
  <si>
    <t>Дислокација на дрвени бандери</t>
  </si>
  <si>
    <t>бр</t>
  </si>
  <si>
    <t>Набавка, транспорт и вградување на мршав бетон за бетонирање на подлога испод ограден  ѕид, во слој d=10 см</t>
  </si>
  <si>
    <t>ВКУПНО-Земјани работи</t>
  </si>
  <si>
    <t>ВКУПНО-Армирачки работи</t>
  </si>
  <si>
    <t>ВКУПНО-Бетонски работи</t>
  </si>
  <si>
    <t>кг</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</si>
</sst>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_(* #,##0_);_(* \(#,##0\);_(* &quot;-&quot;_);_(@_)"/>
    <numFmt numFmtId="166" formatCode="#,##0.00\ _д_е_н_."/>
    <numFmt numFmtId="167" formatCode="_-* #,##0.00\ _д_е_н_-;\-* #,##0.00\ _д_е_н_-;_-* &quot;-&quot;??\ _д_е_н_-;_-@_-"/>
    <numFmt numFmtId="169" formatCode="#,##0.0000_ ;\-#,##0.0000\ "/>
  </numFmts>
  <fonts count="26" x14ac:knownFonts="1">
    <font>
      <sz val="11"/>
      <color theme="1"/>
      <name val="Calibri"/>
      <family val="2"/>
      <scheme val="minor"/>
    </font>
    <font>
      <sz val="11"/>
      <color indexed="8"/>
      <name val="StobiSerif Regular"/>
      <family val="3"/>
    </font>
    <font>
      <b/>
      <sz val="12"/>
      <name val="StobiSerif Regular"/>
      <family val="3"/>
    </font>
    <font>
      <sz val="12"/>
      <name val="StobiSerif Regular"/>
      <family val="3"/>
    </font>
    <font>
      <b/>
      <sz val="12"/>
      <color indexed="8"/>
      <name val="StobiSerif Regular"/>
      <family val="3"/>
    </font>
    <font>
      <sz val="12"/>
      <name val="Calibri"/>
      <family val="2"/>
      <scheme val="minor"/>
    </font>
    <font>
      <sz val="12"/>
      <color indexed="8"/>
      <name val="StobiSerif Regular"/>
      <family val="3"/>
    </font>
    <font>
      <b/>
      <sz val="12"/>
      <color theme="1"/>
      <name val="StobiSerif Regular"/>
      <family val="3"/>
    </font>
    <font>
      <sz val="12"/>
      <color theme="1"/>
      <name val="StobiSerif Regular"/>
      <family val="3"/>
    </font>
    <font>
      <b/>
      <sz val="11"/>
      <color indexed="8"/>
      <name val="StobiSerif Regular"/>
      <family val="3"/>
    </font>
    <font>
      <sz val="11"/>
      <name val="StobiSerif Regular"/>
      <family val="3"/>
    </font>
    <font>
      <b/>
      <sz val="11"/>
      <name val="StobiSerif Regular"/>
      <family val="3"/>
    </font>
    <font>
      <sz val="12"/>
      <color theme="1"/>
      <name val="Calibri"/>
      <family val="2"/>
      <scheme val="minor"/>
    </font>
    <font>
      <sz val="8"/>
      <name val="Calibri"/>
      <family val="2"/>
      <scheme val="minor"/>
    </font>
    <font>
      <sz val="12"/>
      <color rgb="FFFF0000"/>
      <name val="StobiSerif Regular"/>
      <family val="3"/>
    </font>
    <font>
      <sz val="11"/>
      <color rgb="FFFF0000"/>
      <name val="Calibri"/>
      <family val="2"/>
      <scheme val="minor"/>
    </font>
    <font>
      <b/>
      <sz val="14"/>
      <name val="StobiSerif Regular"/>
      <family val="3"/>
    </font>
    <font>
      <sz val="12"/>
      <color theme="1"/>
      <name val="StobiSerifRegular"/>
    </font>
    <font>
      <sz val="11"/>
      <color theme="1"/>
      <name val="StobiSerifRegular"/>
    </font>
    <font>
      <b/>
      <sz val="12"/>
      <color indexed="8"/>
      <name val="StobiSerifRegular"/>
    </font>
    <font>
      <b/>
      <sz val="12"/>
      <color theme="1"/>
      <name val="StobiSerifRegular"/>
    </font>
    <font>
      <sz val="12"/>
      <name val="Arial"/>
      <family val="2"/>
      <charset val="204"/>
    </font>
    <font>
      <b/>
      <sz val="12"/>
      <name val="Arial"/>
      <family val="2"/>
      <charset val="204"/>
    </font>
    <font>
      <b/>
      <sz val="12"/>
      <name val="StobiSerif Regular"/>
      <family val="3"/>
      <charset val="204"/>
    </font>
    <font>
      <b/>
      <sz val="12"/>
      <color theme="1"/>
      <name val="StobiSerifRegular"/>
      <charset val="204"/>
    </font>
    <font>
      <sz val="11"/>
      <color theme="1"/>
      <name val="StobiSerif Regular"/>
      <family val="3"/>
    </font>
  </fonts>
  <fills count="4">
    <fill>
      <patternFill patternType="none"/>
    </fill>
    <fill>
      <patternFill patternType="gray125"/>
    </fill>
    <fill>
      <patternFill patternType="solid">
        <fgColor theme="0"/>
        <bgColor indexed="64"/>
      </patternFill>
    </fill>
    <fill>
      <patternFill patternType="solid">
        <fgColor theme="4" tint="0.59999389629810485"/>
        <bgColor indexed="64"/>
      </patternFill>
    </fill>
  </fills>
  <borders count="52">
    <border>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right style="medium">
        <color indexed="64"/>
      </right>
      <top/>
      <bottom/>
      <diagonal/>
    </border>
    <border>
      <left style="thin">
        <color indexed="64"/>
      </left>
      <right/>
      <top style="medium">
        <color indexed="64"/>
      </top>
      <bottom/>
      <diagonal/>
    </border>
    <border>
      <left style="medium">
        <color indexed="64"/>
      </left>
      <right style="thin">
        <color indexed="64"/>
      </right>
      <top/>
      <bottom/>
      <diagonal/>
    </border>
    <border>
      <left/>
      <right/>
      <top style="medium">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medium">
        <color indexed="64"/>
      </left>
      <right style="medium">
        <color indexed="64"/>
      </right>
      <top/>
      <bottom/>
      <diagonal/>
    </border>
    <border>
      <left style="medium">
        <color indexed="64"/>
      </left>
      <right/>
      <top style="medium">
        <color indexed="64"/>
      </top>
      <bottom/>
      <diagonal/>
    </border>
    <border>
      <left style="thin">
        <color indexed="64"/>
      </left>
      <right style="thin">
        <color indexed="64"/>
      </right>
      <top/>
      <bottom/>
      <diagonal/>
    </border>
    <border>
      <left style="thin">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top/>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diagonal/>
    </border>
    <border>
      <left/>
      <right style="thin">
        <color indexed="64"/>
      </right>
      <top/>
      <bottom/>
      <diagonal/>
    </border>
    <border>
      <left/>
      <right/>
      <top/>
      <bottom style="thin">
        <color indexed="64"/>
      </bottom>
      <diagonal/>
    </border>
    <border>
      <left style="thin">
        <color indexed="64"/>
      </left>
      <right/>
      <top style="medium">
        <color indexed="64"/>
      </top>
      <bottom style="medium">
        <color indexed="64"/>
      </bottom>
      <diagonal/>
    </border>
    <border>
      <left style="hair">
        <color indexed="64"/>
      </left>
      <right style="hair">
        <color indexed="64"/>
      </right>
      <top/>
      <bottom style="hair">
        <color indexed="64"/>
      </bottom>
      <diagonal/>
    </border>
    <border>
      <left style="hair">
        <color indexed="64"/>
      </left>
      <right/>
      <top/>
      <bottom style="thin">
        <color indexed="64"/>
      </bottom>
      <diagonal/>
    </border>
    <border>
      <left style="medium">
        <color indexed="64"/>
      </left>
      <right style="thin">
        <color indexed="64"/>
      </right>
      <top/>
      <bottom style="medium">
        <color indexed="64"/>
      </bottom>
      <diagonal/>
    </border>
    <border>
      <left style="thin">
        <color indexed="64"/>
      </left>
      <right/>
      <top/>
      <bottom/>
      <diagonal/>
    </border>
  </borders>
  <cellStyleXfs count="2">
    <xf numFmtId="0" fontId="0" fillId="0" borderId="0"/>
    <xf numFmtId="0" fontId="21" fillId="0" borderId="0"/>
  </cellStyleXfs>
  <cellXfs count="270">
    <xf numFmtId="0" fontId="0" fillId="0" borderId="0" xfId="0"/>
    <xf numFmtId="0" fontId="1" fillId="2" borderId="0" xfId="0" applyFont="1" applyFill="1"/>
    <xf numFmtId="0" fontId="0" fillId="2" borderId="0" xfId="0" applyFill="1"/>
    <xf numFmtId="0" fontId="1" fillId="2" borderId="0" xfId="0" applyFont="1" applyFill="1" applyAlignment="1">
      <alignment wrapText="1"/>
    </xf>
    <xf numFmtId="4" fontId="2" fillId="2" borderId="16" xfId="0" applyNumberFormat="1" applyFont="1" applyFill="1" applyBorder="1" applyAlignment="1">
      <alignment horizontal="center" vertical="center" wrapText="1"/>
    </xf>
    <xf numFmtId="0" fontId="0" fillId="2" borderId="0" xfId="0" applyFill="1" applyAlignment="1">
      <alignment wrapText="1"/>
    </xf>
    <xf numFmtId="0" fontId="0" fillId="0" borderId="0" xfId="0" applyAlignment="1">
      <alignment wrapText="1"/>
    </xf>
    <xf numFmtId="0" fontId="3" fillId="2" borderId="10" xfId="0" applyFont="1" applyFill="1" applyBorder="1" applyAlignment="1">
      <alignment vertical="center" wrapText="1"/>
    </xf>
    <xf numFmtId="0" fontId="3" fillId="2" borderId="15" xfId="0" applyFont="1" applyFill="1" applyBorder="1" applyAlignment="1">
      <alignment horizontal="center" vertical="center" wrapText="1"/>
    </xf>
    <xf numFmtId="0" fontId="3" fillId="2" borderId="10" xfId="0" applyFont="1" applyFill="1" applyBorder="1" applyAlignment="1">
      <alignment horizontal="center" vertical="center" wrapText="1"/>
    </xf>
    <xf numFmtId="166" fontId="9" fillId="2" borderId="0" xfId="0" applyNumberFormat="1" applyFont="1" applyFill="1" applyAlignment="1">
      <alignment horizontal="center"/>
    </xf>
    <xf numFmtId="0" fontId="3" fillId="2" borderId="9" xfId="0" applyFont="1" applyFill="1" applyBorder="1" applyAlignment="1">
      <alignment vertical="center" wrapText="1"/>
    </xf>
    <xf numFmtId="4" fontId="11" fillId="2" borderId="0" xfId="0" applyNumberFormat="1" applyFont="1" applyFill="1" applyAlignment="1">
      <alignment horizontal="center" vertical="center" wrapText="1"/>
    </xf>
    <xf numFmtId="0" fontId="12" fillId="0" borderId="0" xfId="0" applyFont="1"/>
    <xf numFmtId="0" fontId="2" fillId="2" borderId="32" xfId="0" applyFont="1" applyFill="1" applyBorder="1" applyAlignment="1">
      <alignment horizontal="center" vertical="center" wrapText="1"/>
    </xf>
    <xf numFmtId="4" fontId="3" fillId="2" borderId="13" xfId="0" applyNumberFormat="1" applyFont="1" applyFill="1" applyBorder="1" applyAlignment="1">
      <alignment horizontal="right" wrapText="1"/>
    </xf>
    <xf numFmtId="0" fontId="15" fillId="2" borderId="0" xfId="0" applyFont="1" applyFill="1" applyAlignment="1">
      <alignment wrapText="1"/>
    </xf>
    <xf numFmtId="0" fontId="15" fillId="0" borderId="0" xfId="0" applyFont="1" applyAlignment="1">
      <alignment wrapText="1"/>
    </xf>
    <xf numFmtId="0" fontId="3" fillId="2" borderId="13" xfId="0" applyFont="1" applyFill="1" applyBorder="1" applyAlignment="1">
      <alignment horizontal="right" wrapText="1"/>
    </xf>
    <xf numFmtId="0" fontId="3" fillId="2" borderId="12" xfId="0" applyFont="1" applyFill="1" applyBorder="1" applyAlignment="1">
      <alignment horizontal="center" vertical="center" wrapText="1"/>
    </xf>
    <xf numFmtId="0" fontId="8" fillId="2" borderId="10" xfId="0" applyFont="1" applyFill="1" applyBorder="1" applyAlignment="1">
      <alignment horizontal="right" wrapText="1"/>
    </xf>
    <xf numFmtId="0" fontId="3" fillId="2" borderId="16" xfId="0" applyFont="1" applyFill="1" applyBorder="1" applyAlignment="1">
      <alignment horizontal="right" wrapText="1"/>
    </xf>
    <xf numFmtId="0" fontId="3" fillId="2" borderId="13" xfId="0" applyFont="1" applyFill="1" applyBorder="1" applyAlignment="1">
      <alignment vertical="center" wrapText="1"/>
    </xf>
    <xf numFmtId="164" fontId="4" fillId="2" borderId="36" xfId="0" applyNumberFormat="1" applyFont="1" applyFill="1" applyBorder="1" applyAlignment="1">
      <alignment vertical="center" wrapText="1"/>
    </xf>
    <xf numFmtId="0" fontId="8" fillId="2" borderId="13" xfId="0" applyFont="1" applyFill="1" applyBorder="1" applyAlignment="1">
      <alignment horizontal="right" wrapText="1"/>
    </xf>
    <xf numFmtId="49" fontId="3" fillId="2" borderId="13" xfId="0" applyNumberFormat="1" applyFont="1" applyFill="1" applyBorder="1" applyAlignment="1">
      <alignment horizontal="center" vertical="center" wrapText="1"/>
    </xf>
    <xf numFmtId="2" fontId="3" fillId="2" borderId="10" xfId="0" applyNumberFormat="1" applyFont="1" applyFill="1" applyBorder="1" applyAlignment="1">
      <alignment horizontal="center" vertical="center" wrapText="1"/>
    </xf>
    <xf numFmtId="0" fontId="2" fillId="2" borderId="41"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3" fillId="2" borderId="16" xfId="0" applyFont="1" applyFill="1" applyBorder="1" applyAlignment="1">
      <alignment horizontal="center" vertical="center" wrapText="1"/>
    </xf>
    <xf numFmtId="0" fontId="2" fillId="2" borderId="9" xfId="0" applyFont="1" applyFill="1" applyBorder="1" applyAlignment="1">
      <alignment horizontal="center" vertical="center" wrapText="1"/>
    </xf>
    <xf numFmtId="1" fontId="3" fillId="2" borderId="12" xfId="0" applyNumberFormat="1" applyFont="1" applyFill="1" applyBorder="1" applyAlignment="1">
      <alignment horizontal="center" vertical="center" wrapText="1"/>
    </xf>
    <xf numFmtId="0" fontId="3" fillId="2" borderId="13" xfId="0" applyFont="1" applyFill="1" applyBorder="1" applyAlignment="1">
      <alignment horizontal="center" vertical="center" wrapText="1"/>
    </xf>
    <xf numFmtId="0" fontId="2" fillId="2" borderId="16" xfId="0" applyFont="1" applyFill="1" applyBorder="1" applyAlignment="1">
      <alignment horizontal="center" vertical="center" wrapText="1"/>
    </xf>
    <xf numFmtId="1" fontId="2" fillId="2" borderId="16" xfId="0" applyNumberFormat="1" applyFont="1" applyFill="1" applyBorder="1" applyAlignment="1">
      <alignment horizontal="center" vertical="center" wrapText="1"/>
    </xf>
    <xf numFmtId="164" fontId="2" fillId="2" borderId="17" xfId="0" applyNumberFormat="1" applyFont="1" applyFill="1" applyBorder="1" applyAlignment="1">
      <alignment horizontal="center" vertical="center" wrapText="1"/>
    </xf>
    <xf numFmtId="0" fontId="2" fillId="2" borderId="31" xfId="0" applyFont="1" applyFill="1" applyBorder="1" applyAlignment="1">
      <alignment horizontal="center" vertical="center" wrapText="1"/>
    </xf>
    <xf numFmtId="1" fontId="2" fillId="2" borderId="32" xfId="0" applyNumberFormat="1" applyFont="1" applyFill="1" applyBorder="1" applyAlignment="1">
      <alignment horizontal="center" vertical="center" wrapText="1"/>
    </xf>
    <xf numFmtId="1" fontId="2" fillId="2" borderId="33" xfId="0" applyNumberFormat="1" applyFont="1" applyFill="1" applyBorder="1" applyAlignment="1">
      <alignment horizontal="center" vertical="center" wrapText="1"/>
    </xf>
    <xf numFmtId="0" fontId="2" fillId="2" borderId="25" xfId="0" applyFont="1" applyFill="1" applyBorder="1" applyAlignment="1">
      <alignment horizontal="center" vertical="center" wrapText="1"/>
    </xf>
    <xf numFmtId="164" fontId="3" fillId="2" borderId="17" xfId="0" applyNumberFormat="1" applyFont="1" applyFill="1" applyBorder="1" applyAlignment="1">
      <alignment horizontal="right" wrapText="1"/>
    </xf>
    <xf numFmtId="164" fontId="3" fillId="2" borderId="11" xfId="0" applyNumberFormat="1" applyFont="1" applyFill="1" applyBorder="1" applyAlignment="1">
      <alignment horizontal="right" wrapText="1"/>
    </xf>
    <xf numFmtId="164" fontId="3" fillId="2" borderId="14" xfId="0" applyNumberFormat="1" applyFont="1" applyFill="1" applyBorder="1" applyAlignment="1">
      <alignment horizontal="right" wrapText="1"/>
    </xf>
    <xf numFmtId="0" fontId="2" fillId="2" borderId="18" xfId="0" applyFont="1" applyFill="1" applyBorder="1" applyAlignment="1">
      <alignment vertical="center" wrapText="1"/>
    </xf>
    <xf numFmtId="0" fontId="2" fillId="2" borderId="19" xfId="0" applyFont="1" applyFill="1" applyBorder="1" applyAlignment="1">
      <alignment vertical="center" wrapText="1"/>
    </xf>
    <xf numFmtId="164" fontId="2" fillId="2" borderId="20" xfId="0" applyNumberFormat="1" applyFont="1" applyFill="1" applyBorder="1" applyAlignment="1">
      <alignment horizontal="right" vertical="center" wrapText="1"/>
    </xf>
    <xf numFmtId="0" fontId="3" fillId="2" borderId="16" xfId="0" applyFont="1" applyFill="1" applyBorder="1" applyAlignment="1">
      <alignment vertical="center" wrapText="1"/>
    </xf>
    <xf numFmtId="0" fontId="2" fillId="2" borderId="22" xfId="0" applyFont="1" applyFill="1" applyBorder="1" applyAlignment="1">
      <alignment vertical="center" wrapText="1"/>
    </xf>
    <xf numFmtId="0" fontId="7" fillId="2" borderId="37" xfId="0" applyFont="1" applyFill="1" applyBorder="1" applyAlignment="1">
      <alignment horizontal="right" wrapText="1"/>
    </xf>
    <xf numFmtId="0" fontId="7" fillId="2" borderId="30" xfId="0" applyFont="1" applyFill="1" applyBorder="1" applyAlignment="1">
      <alignment horizontal="center" vertical="center" wrapText="1"/>
    </xf>
    <xf numFmtId="0" fontId="10" fillId="2" borderId="0" xfId="0" applyFont="1" applyFill="1" applyAlignment="1">
      <alignment horizontal="center" vertical="center" wrapText="1"/>
    </xf>
    <xf numFmtId="0" fontId="10" fillId="2" borderId="0" xfId="0" applyFont="1" applyFill="1" applyAlignment="1">
      <alignment horizontal="left" vertical="center" wrapText="1"/>
    </xf>
    <xf numFmtId="1" fontId="10" fillId="2" borderId="0" xfId="0" applyNumberFormat="1" applyFont="1" applyFill="1" applyAlignment="1">
      <alignment horizontal="right" vertical="center" wrapText="1"/>
    </xf>
    <xf numFmtId="164" fontId="10" fillId="2" borderId="0" xfId="0" applyNumberFormat="1" applyFont="1" applyFill="1" applyAlignment="1">
      <alignment vertical="center" wrapText="1"/>
    </xf>
    <xf numFmtId="2" fontId="3" fillId="2" borderId="9" xfId="0" applyNumberFormat="1" applyFont="1" applyFill="1" applyBorder="1" applyAlignment="1">
      <alignment vertical="center" wrapText="1"/>
    </xf>
    <xf numFmtId="2" fontId="3" fillId="2" borderId="10" xfId="0" applyNumberFormat="1" applyFont="1" applyFill="1" applyBorder="1" applyAlignment="1">
      <alignment vertical="center" wrapText="1"/>
    </xf>
    <xf numFmtId="3" fontId="3" fillId="2" borderId="9" xfId="0" applyNumberFormat="1" applyFont="1" applyFill="1" applyBorder="1" applyAlignment="1">
      <alignment horizontal="center" vertical="center" wrapText="1"/>
    </xf>
    <xf numFmtId="2" fontId="2" fillId="2" borderId="30" xfId="0" applyNumberFormat="1" applyFont="1" applyFill="1" applyBorder="1" applyAlignment="1">
      <alignment horizontal="left" vertical="center" wrapText="1"/>
    </xf>
    <xf numFmtId="2" fontId="2" fillId="2" borderId="10" xfId="0" applyNumberFormat="1" applyFont="1" applyFill="1" applyBorder="1" applyAlignment="1">
      <alignment horizontal="left" vertical="center" wrapText="1"/>
    </xf>
    <xf numFmtId="4" fontId="2" fillId="2" borderId="10" xfId="0" applyNumberFormat="1" applyFont="1" applyFill="1" applyBorder="1" applyAlignment="1">
      <alignment horizontal="left" vertical="center" wrapText="1"/>
    </xf>
    <xf numFmtId="1" fontId="2" fillId="2" borderId="10" xfId="0" applyNumberFormat="1" applyFont="1" applyFill="1" applyBorder="1" applyAlignment="1">
      <alignment horizontal="right" vertical="center" wrapText="1"/>
    </xf>
    <xf numFmtId="2" fontId="2" fillId="2" borderId="10" xfId="0" applyNumberFormat="1" applyFont="1" applyFill="1" applyBorder="1" applyAlignment="1">
      <alignment vertical="center" wrapText="1"/>
    </xf>
    <xf numFmtId="4" fontId="2" fillId="2" borderId="10" xfId="0" applyNumberFormat="1" applyFont="1" applyFill="1" applyBorder="1" applyAlignment="1">
      <alignment vertical="center" wrapText="1"/>
    </xf>
    <xf numFmtId="164" fontId="3" fillId="2" borderId="17" xfId="0" applyNumberFormat="1" applyFont="1" applyFill="1" applyBorder="1" applyAlignment="1">
      <alignment vertical="center" wrapText="1"/>
    </xf>
    <xf numFmtId="164" fontId="3" fillId="2" borderId="11" xfId="0" applyNumberFormat="1" applyFont="1" applyFill="1" applyBorder="1" applyAlignment="1">
      <alignment vertical="center" wrapText="1"/>
    </xf>
    <xf numFmtId="164" fontId="3" fillId="2" borderId="10" xfId="0" applyNumberFormat="1" applyFont="1" applyFill="1" applyBorder="1" applyAlignment="1">
      <alignment horizontal="right" wrapText="1"/>
    </xf>
    <xf numFmtId="0" fontId="8" fillId="2" borderId="10"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10" xfId="0" applyFont="1" applyFill="1" applyBorder="1" applyAlignment="1">
      <alignment horizontal="right" wrapText="1"/>
    </xf>
    <xf numFmtId="4" fontId="3" fillId="2" borderId="10" xfId="0" applyNumberFormat="1" applyFont="1" applyFill="1" applyBorder="1" applyAlignment="1">
      <alignment horizontal="right" wrapText="1"/>
    </xf>
    <xf numFmtId="49" fontId="3" fillId="2" borderId="10" xfId="0" applyNumberFormat="1" applyFont="1" applyFill="1" applyBorder="1" applyAlignment="1">
      <alignment horizontal="center" vertical="center" wrapText="1"/>
    </xf>
    <xf numFmtId="1" fontId="3" fillId="2" borderId="9" xfId="0" applyNumberFormat="1" applyFont="1" applyFill="1" applyBorder="1" applyAlignment="1">
      <alignment horizontal="center" vertical="center" wrapText="1"/>
    </xf>
    <xf numFmtId="49" fontId="3" fillId="2" borderId="16" xfId="0" applyNumberFormat="1" applyFont="1" applyFill="1" applyBorder="1" applyAlignment="1">
      <alignment horizontal="center" vertical="center" wrapText="1"/>
    </xf>
    <xf numFmtId="164" fontId="3" fillId="2" borderId="16" xfId="0" applyNumberFormat="1" applyFont="1" applyFill="1" applyBorder="1" applyAlignment="1">
      <alignment horizontal="right" wrapText="1"/>
    </xf>
    <xf numFmtId="164" fontId="3" fillId="2" borderId="13" xfId="0" applyNumberFormat="1" applyFont="1" applyFill="1" applyBorder="1" applyAlignment="1">
      <alignment horizontal="right" wrapText="1"/>
    </xf>
    <xf numFmtId="43" fontId="3" fillId="2" borderId="16" xfId="0" applyNumberFormat="1" applyFont="1" applyFill="1" applyBorder="1" applyAlignment="1">
      <alignment horizontal="right" wrapText="1"/>
    </xf>
    <xf numFmtId="43" fontId="3" fillId="2" borderId="10" xfId="0" applyNumberFormat="1" applyFont="1" applyFill="1" applyBorder="1" applyAlignment="1">
      <alignment horizontal="right" wrapText="1"/>
    </xf>
    <xf numFmtId="43" fontId="3" fillId="2" borderId="13" xfId="0" applyNumberFormat="1" applyFont="1" applyFill="1" applyBorder="1" applyAlignment="1">
      <alignment horizontal="right" wrapText="1"/>
    </xf>
    <xf numFmtId="0" fontId="3" fillId="2" borderId="8" xfId="0" applyFont="1" applyFill="1" applyBorder="1" applyAlignment="1">
      <alignment vertical="center" wrapText="1"/>
    </xf>
    <xf numFmtId="164" fontId="3" fillId="2" borderId="8" xfId="0" applyNumberFormat="1" applyFont="1" applyFill="1" applyBorder="1" applyAlignment="1">
      <alignment horizontal="right" wrapText="1"/>
    </xf>
    <xf numFmtId="1" fontId="3" fillId="2" borderId="7" xfId="0" applyNumberFormat="1" applyFont="1" applyFill="1" applyBorder="1" applyAlignment="1">
      <alignment horizontal="center" vertical="center" wrapText="1"/>
    </xf>
    <xf numFmtId="49" fontId="3" fillId="2" borderId="8" xfId="0" applyNumberFormat="1" applyFont="1" applyFill="1" applyBorder="1" applyAlignment="1">
      <alignment horizontal="center" vertical="center" wrapText="1"/>
    </xf>
    <xf numFmtId="43" fontId="3" fillId="2" borderId="8" xfId="0" applyNumberFormat="1" applyFont="1" applyFill="1" applyBorder="1" applyAlignment="1">
      <alignment horizontal="right" wrapText="1"/>
    </xf>
    <xf numFmtId="3" fontId="3" fillId="2" borderId="7" xfId="0" applyNumberFormat="1" applyFont="1" applyFill="1" applyBorder="1" applyAlignment="1">
      <alignment horizontal="center" vertical="center" wrapText="1"/>
    </xf>
    <xf numFmtId="0" fontId="1" fillId="0" borderId="0" xfId="0" applyFont="1"/>
    <xf numFmtId="0" fontId="10" fillId="0" borderId="0" xfId="0" applyFont="1" applyAlignment="1">
      <alignment horizontal="center" vertical="center" wrapText="1"/>
    </xf>
    <xf numFmtId="0" fontId="2" fillId="0" borderId="0" xfId="0" applyFont="1" applyAlignment="1" applyProtection="1">
      <alignment horizontal="left" vertical="top" wrapText="1"/>
      <protection locked="0"/>
    </xf>
    <xf numFmtId="4" fontId="11" fillId="0" borderId="0" xfId="0" applyNumberFormat="1" applyFont="1" applyAlignment="1">
      <alignment horizontal="center" vertical="center" wrapText="1"/>
    </xf>
    <xf numFmtId="1" fontId="10" fillId="0" borderId="0" xfId="0" applyNumberFormat="1" applyFont="1" applyAlignment="1">
      <alignment horizontal="right" vertical="center" wrapText="1"/>
    </xf>
    <xf numFmtId="164" fontId="10" fillId="0" borderId="0" xfId="0" applyNumberFormat="1" applyFont="1" applyAlignment="1">
      <alignment vertical="center" wrapText="1"/>
    </xf>
    <xf numFmtId="0" fontId="3" fillId="2" borderId="23" xfId="0" applyFont="1" applyFill="1" applyBorder="1" applyAlignment="1">
      <alignment horizontal="center" vertical="center" wrapText="1"/>
    </xf>
    <xf numFmtId="164" fontId="3" fillId="2" borderId="24" xfId="0" applyNumberFormat="1" applyFont="1" applyFill="1" applyBorder="1" applyAlignment="1">
      <alignment vertical="center" wrapText="1"/>
    </xf>
    <xf numFmtId="2" fontId="2" fillId="2" borderId="16" xfId="0" applyNumberFormat="1" applyFont="1" applyFill="1" applyBorder="1" applyAlignment="1">
      <alignment horizontal="left" vertical="center" wrapText="1"/>
    </xf>
    <xf numFmtId="4" fontId="2" fillId="2" borderId="16" xfId="0" applyNumberFormat="1" applyFont="1" applyFill="1" applyBorder="1" applyAlignment="1">
      <alignment horizontal="left" vertical="center" wrapText="1"/>
    </xf>
    <xf numFmtId="0" fontId="1" fillId="0" borderId="0" xfId="0" applyFont="1" applyAlignment="1">
      <alignment wrapText="1"/>
    </xf>
    <xf numFmtId="49" fontId="3" fillId="0" borderId="10" xfId="0" applyNumberFormat="1" applyFont="1" applyBorder="1" applyAlignment="1">
      <alignment horizontal="center" vertical="center" wrapText="1"/>
    </xf>
    <xf numFmtId="0" fontId="3" fillId="0" borderId="10" xfId="0" applyFont="1" applyBorder="1" applyAlignment="1">
      <alignment vertical="top" wrapText="1"/>
    </xf>
    <xf numFmtId="0" fontId="3" fillId="0" borderId="10" xfId="0" applyFont="1" applyBorder="1" applyAlignment="1">
      <alignment horizontal="right" wrapText="1"/>
    </xf>
    <xf numFmtId="1" fontId="3" fillId="2" borderId="15" xfId="0" applyNumberFormat="1" applyFont="1" applyFill="1" applyBorder="1" applyAlignment="1">
      <alignment horizontal="center" vertical="center" wrapText="1"/>
    </xf>
    <xf numFmtId="0" fontId="8" fillId="2" borderId="32" xfId="0" applyFont="1" applyFill="1" applyBorder="1" applyAlignment="1">
      <alignment horizontal="right" wrapText="1"/>
    </xf>
    <xf numFmtId="0" fontId="8" fillId="2" borderId="8" xfId="0" applyFont="1" applyFill="1" applyBorder="1" applyAlignment="1">
      <alignment horizontal="right" wrapText="1"/>
    </xf>
    <xf numFmtId="164" fontId="3" fillId="2" borderId="34" xfId="0" applyNumberFormat="1" applyFont="1" applyFill="1" applyBorder="1" applyAlignment="1">
      <alignment horizontal="right" wrapText="1"/>
    </xf>
    <xf numFmtId="0" fontId="3" fillId="2" borderId="5" xfId="0" applyFont="1" applyFill="1" applyBorder="1" applyAlignment="1">
      <alignment vertical="center" wrapText="1"/>
    </xf>
    <xf numFmtId="0" fontId="0" fillId="2" borderId="5" xfId="0" applyFill="1" applyBorder="1" applyAlignment="1">
      <alignment wrapText="1"/>
    </xf>
    <xf numFmtId="0" fontId="0" fillId="2" borderId="6" xfId="0" applyFill="1" applyBorder="1" applyAlignment="1">
      <alignment wrapText="1"/>
    </xf>
    <xf numFmtId="0" fontId="3" fillId="2" borderId="16" xfId="0" applyFont="1" applyFill="1" applyBorder="1" applyAlignment="1">
      <alignment horizontal="left" vertical="center" wrapText="1"/>
    </xf>
    <xf numFmtId="0" fontId="3" fillId="2" borderId="10" xfId="0" applyFont="1" applyFill="1" applyBorder="1" applyAlignment="1">
      <alignment horizontal="left" vertical="center" wrapText="1"/>
    </xf>
    <xf numFmtId="0" fontId="3" fillId="2" borderId="13" xfId="0" applyFont="1" applyFill="1" applyBorder="1" applyAlignment="1">
      <alignment horizontal="left" vertical="center" wrapText="1"/>
    </xf>
    <xf numFmtId="0" fontId="6" fillId="2" borderId="0" xfId="0" applyFont="1" applyFill="1"/>
    <xf numFmtId="0" fontId="12" fillId="2" borderId="0" xfId="0" applyFont="1" applyFill="1"/>
    <xf numFmtId="0" fontId="17" fillId="0" borderId="0" xfId="0" applyFont="1"/>
    <xf numFmtId="0" fontId="18" fillId="0" borderId="0" xfId="0" applyFont="1"/>
    <xf numFmtId="164" fontId="19" fillId="0" borderId="34" xfId="0" applyNumberFormat="1" applyFont="1" applyBorder="1"/>
    <xf numFmtId="164" fontId="19" fillId="0" borderId="16" xfId="0" applyNumberFormat="1" applyFont="1" applyBorder="1"/>
    <xf numFmtId="164" fontId="19" fillId="0" borderId="17" xfId="0" applyNumberFormat="1" applyFont="1" applyBorder="1"/>
    <xf numFmtId="0" fontId="3" fillId="2" borderId="30" xfId="0" applyFont="1" applyFill="1" applyBorder="1" applyAlignment="1">
      <alignment vertical="center" wrapText="1"/>
    </xf>
    <xf numFmtId="4" fontId="3" fillId="2" borderId="16" xfId="0" applyNumberFormat="1" applyFont="1" applyFill="1" applyBorder="1" applyAlignment="1">
      <alignment horizontal="right" wrapText="1"/>
    </xf>
    <xf numFmtId="43" fontId="3" fillId="2" borderId="22" xfId="0" applyNumberFormat="1" applyFont="1" applyFill="1" applyBorder="1" applyAlignment="1">
      <alignment horizontal="right" wrapText="1"/>
    </xf>
    <xf numFmtId="0" fontId="3" fillId="2" borderId="22" xfId="0" applyFont="1" applyFill="1" applyBorder="1" applyAlignment="1">
      <alignment vertical="center" wrapText="1"/>
    </xf>
    <xf numFmtId="0" fontId="2" fillId="2" borderId="23" xfId="0" applyFont="1" applyFill="1" applyBorder="1" applyAlignment="1">
      <alignment vertical="center" wrapText="1"/>
    </xf>
    <xf numFmtId="0" fontId="0" fillId="2" borderId="30" xfId="0" applyFill="1" applyBorder="1" applyAlignment="1">
      <alignment wrapText="1"/>
    </xf>
    <xf numFmtId="0" fontId="0" fillId="2" borderId="44" xfId="0" applyFill="1" applyBorder="1" applyAlignment="1">
      <alignment wrapText="1"/>
    </xf>
    <xf numFmtId="0" fontId="3" fillId="2" borderId="21" xfId="0" applyFont="1" applyFill="1" applyBorder="1" applyAlignment="1">
      <alignment horizontal="center" vertical="center" wrapText="1"/>
    </xf>
    <xf numFmtId="0" fontId="3" fillId="2" borderId="22" xfId="0" applyFont="1" applyFill="1" applyBorder="1" applyAlignment="1">
      <alignment horizontal="right" wrapText="1"/>
    </xf>
    <xf numFmtId="0" fontId="3" fillId="2" borderId="37" xfId="0" applyFont="1" applyFill="1" applyBorder="1" applyAlignment="1">
      <alignment vertical="center" wrapText="1"/>
    </xf>
    <xf numFmtId="164" fontId="18" fillId="0" borderId="0" xfId="0" applyNumberFormat="1" applyFont="1"/>
    <xf numFmtId="0" fontId="7" fillId="2" borderId="18" xfId="0" applyFont="1" applyFill="1" applyBorder="1" applyAlignment="1">
      <alignment horizontal="right" wrapText="1"/>
    </xf>
    <xf numFmtId="0" fontId="7" fillId="2" borderId="19" xfId="0" applyFont="1" applyFill="1" applyBorder="1" applyAlignment="1">
      <alignment horizontal="right" wrapText="1"/>
    </xf>
    <xf numFmtId="0" fontId="2" fillId="2" borderId="42" xfId="0" applyFont="1" applyFill="1" applyBorder="1" applyAlignment="1">
      <alignment vertical="center" wrapText="1"/>
    </xf>
    <xf numFmtId="0" fontId="3" fillId="2" borderId="19" xfId="0" applyFont="1" applyFill="1" applyBorder="1" applyAlignment="1">
      <alignment vertical="center" wrapText="1"/>
    </xf>
    <xf numFmtId="0" fontId="0" fillId="2" borderId="19" xfId="0" applyFill="1" applyBorder="1" applyAlignment="1">
      <alignment wrapText="1"/>
    </xf>
    <xf numFmtId="0" fontId="0" fillId="2" borderId="40" xfId="0" applyFill="1" applyBorder="1" applyAlignment="1">
      <alignment wrapText="1"/>
    </xf>
    <xf numFmtId="2" fontId="19" fillId="0" borderId="23" xfId="0" applyNumberFormat="1" applyFont="1" applyBorder="1" applyAlignment="1">
      <alignment horizontal="center" vertical="center"/>
    </xf>
    <xf numFmtId="9" fontId="19" fillId="0" borderId="23" xfId="0" applyNumberFormat="1" applyFont="1" applyBorder="1" applyAlignment="1">
      <alignment horizontal="center" vertical="center" wrapText="1"/>
    </xf>
    <xf numFmtId="2" fontId="19" fillId="0" borderId="24" xfId="0" applyNumberFormat="1" applyFont="1" applyBorder="1" applyAlignment="1">
      <alignment horizontal="center" vertical="center"/>
    </xf>
    <xf numFmtId="164" fontId="19" fillId="3" borderId="3" xfId="0" applyNumberFormat="1" applyFont="1" applyFill="1" applyBorder="1"/>
    <xf numFmtId="164" fontId="19" fillId="0" borderId="45" xfId="0" applyNumberFormat="1" applyFont="1" applyBorder="1"/>
    <xf numFmtId="164" fontId="19" fillId="0" borderId="38" xfId="0" applyNumberFormat="1" applyFont="1" applyBorder="1"/>
    <xf numFmtId="2" fontId="7" fillId="2" borderId="21" xfId="0" applyNumberFormat="1" applyFont="1" applyFill="1" applyBorder="1" applyAlignment="1">
      <alignment horizontal="center" vertical="center" wrapText="1"/>
    </xf>
    <xf numFmtId="0" fontId="7" fillId="2" borderId="22" xfId="0" applyFont="1" applyFill="1" applyBorder="1" applyAlignment="1">
      <alignment horizontal="center" vertical="center" wrapText="1"/>
    </xf>
    <xf numFmtId="0" fontId="25" fillId="2" borderId="22" xfId="0" applyFont="1" applyFill="1" applyBorder="1" applyAlignment="1">
      <alignment horizontal="center" vertical="center" wrapText="1"/>
    </xf>
    <xf numFmtId="164" fontId="3" fillId="2" borderId="22" xfId="0" applyNumberFormat="1" applyFont="1" applyFill="1" applyBorder="1" applyAlignment="1">
      <alignment horizontal="right" wrapText="1"/>
    </xf>
    <xf numFmtId="164" fontId="2" fillId="2" borderId="39" xfId="0" applyNumberFormat="1" applyFont="1" applyFill="1" applyBorder="1" applyAlignment="1">
      <alignment horizontal="right" vertical="center" wrapText="1"/>
    </xf>
    <xf numFmtId="3" fontId="3" fillId="2" borderId="31" xfId="0" applyNumberFormat="1" applyFont="1" applyFill="1" applyBorder="1" applyAlignment="1">
      <alignment horizontal="center" vertical="center" wrapText="1"/>
    </xf>
    <xf numFmtId="49" fontId="3" fillId="2" borderId="32" xfId="0" applyNumberFormat="1" applyFont="1" applyFill="1" applyBorder="1" applyAlignment="1">
      <alignment horizontal="center" vertical="center" wrapText="1"/>
    </xf>
    <xf numFmtId="0" fontId="3" fillId="2" borderId="32" xfId="0" applyFont="1" applyFill="1" applyBorder="1" applyAlignment="1">
      <alignment vertical="center" wrapText="1"/>
    </xf>
    <xf numFmtId="43" fontId="3" fillId="2" borderId="32" xfId="0" applyNumberFormat="1" applyFont="1" applyFill="1" applyBorder="1" applyAlignment="1">
      <alignment horizontal="right" wrapText="1"/>
    </xf>
    <xf numFmtId="164" fontId="3" fillId="2" borderId="32" xfId="0" applyNumberFormat="1" applyFont="1" applyFill="1" applyBorder="1" applyAlignment="1">
      <alignment horizontal="right" wrapText="1"/>
    </xf>
    <xf numFmtId="0" fontId="3" fillId="0" borderId="10" xfId="0" applyFont="1" applyBorder="1" applyAlignment="1">
      <alignment horizontal="left" vertical="center" wrapText="1"/>
    </xf>
    <xf numFmtId="0" fontId="3" fillId="0" borderId="11" xfId="0" applyFont="1" applyBorder="1" applyAlignment="1">
      <alignment horizontal="left" vertical="center" wrapText="1"/>
    </xf>
    <xf numFmtId="0" fontId="2" fillId="2" borderId="1" xfId="0" applyFont="1" applyFill="1" applyBorder="1" applyAlignment="1">
      <alignment horizontal="left" vertical="top" wrapText="1"/>
    </xf>
    <xf numFmtId="0" fontId="2" fillId="2" borderId="2" xfId="0" applyFont="1" applyFill="1" applyBorder="1" applyAlignment="1">
      <alignment horizontal="left" vertical="top" wrapText="1"/>
    </xf>
    <xf numFmtId="164" fontId="2" fillId="2" borderId="3" xfId="0" applyNumberFormat="1" applyFont="1" applyFill="1" applyBorder="1" applyAlignment="1">
      <alignment horizontal="left" vertical="top" wrapText="1"/>
    </xf>
    <xf numFmtId="0" fontId="16" fillId="2" borderId="4" xfId="0" applyFont="1" applyFill="1" applyBorder="1" applyAlignment="1">
      <alignment horizontal="center" vertical="center" wrapText="1"/>
    </xf>
    <xf numFmtId="0" fontId="16" fillId="2" borderId="5" xfId="0" applyFont="1" applyFill="1" applyBorder="1" applyAlignment="1">
      <alignment horizontal="center" vertical="center" wrapText="1"/>
    </xf>
    <xf numFmtId="164" fontId="16" fillId="2" borderId="6" xfId="0" applyNumberFormat="1" applyFont="1" applyFill="1" applyBorder="1" applyAlignment="1">
      <alignment horizontal="center" vertical="center" wrapText="1"/>
    </xf>
    <xf numFmtId="0" fontId="2" fillId="2" borderId="27" xfId="0" applyFont="1" applyFill="1" applyBorder="1" applyAlignment="1">
      <alignment horizontal="left" vertical="center" wrapText="1"/>
    </xf>
    <xf numFmtId="0" fontId="3" fillId="0" borderId="16" xfId="0" applyFont="1" applyBorder="1" applyAlignment="1">
      <alignment horizontal="left" vertical="center" wrapText="1"/>
    </xf>
    <xf numFmtId="0" fontId="3" fillId="0" borderId="16" xfId="0" applyFont="1" applyBorder="1" applyAlignment="1">
      <alignment vertical="center"/>
    </xf>
    <xf numFmtId="0" fontId="3" fillId="0" borderId="17" xfId="0" applyFont="1" applyBorder="1" applyAlignment="1">
      <alignment vertical="center"/>
    </xf>
    <xf numFmtId="2" fontId="2" fillId="2" borderId="4" xfId="0" applyNumberFormat="1" applyFont="1" applyFill="1" applyBorder="1" applyAlignment="1">
      <alignment horizontal="right" vertical="center" wrapText="1"/>
    </xf>
    <xf numFmtId="2" fontId="2" fillId="2" borderId="5" xfId="0" applyNumberFormat="1" applyFont="1" applyFill="1" applyBorder="1" applyAlignment="1">
      <alignment horizontal="right" vertical="center" wrapText="1"/>
    </xf>
    <xf numFmtId="2" fontId="2" fillId="2" borderId="6" xfId="0" applyNumberFormat="1" applyFont="1" applyFill="1" applyBorder="1" applyAlignment="1">
      <alignment horizontal="right" vertical="center" wrapText="1"/>
    </xf>
    <xf numFmtId="2" fontId="7" fillId="2" borderId="4" xfId="0" applyNumberFormat="1" applyFont="1" applyFill="1" applyBorder="1" applyAlignment="1">
      <alignment horizontal="center" vertical="center" wrapText="1"/>
    </xf>
    <xf numFmtId="2" fontId="7" fillId="2" borderId="5" xfId="0" applyNumberFormat="1" applyFont="1" applyFill="1" applyBorder="1" applyAlignment="1">
      <alignment horizontal="center" vertical="center" wrapText="1"/>
    </xf>
    <xf numFmtId="2" fontId="7" fillId="2" borderId="6" xfId="0" applyNumberFormat="1" applyFont="1" applyFill="1" applyBorder="1" applyAlignment="1">
      <alignment horizontal="center" vertical="center" wrapText="1"/>
    </xf>
    <xf numFmtId="0" fontId="3" fillId="0" borderId="13" xfId="0" applyFont="1" applyBorder="1" applyAlignment="1">
      <alignment horizontal="left" vertical="center" wrapText="1"/>
    </xf>
    <xf numFmtId="0" fontId="3" fillId="0" borderId="14" xfId="0" applyFont="1" applyBorder="1" applyAlignment="1">
      <alignment horizontal="left" vertical="center" wrapText="1"/>
    </xf>
    <xf numFmtId="0" fontId="2" fillId="2" borderId="19" xfId="0" applyFont="1" applyFill="1" applyBorder="1" applyAlignment="1">
      <alignment horizontal="right" vertical="center" wrapText="1"/>
    </xf>
    <xf numFmtId="0" fontId="2" fillId="2" borderId="40" xfId="0" applyFont="1" applyFill="1" applyBorder="1" applyAlignment="1">
      <alignment horizontal="right" vertical="center" wrapText="1"/>
    </xf>
    <xf numFmtId="0" fontId="2" fillId="2" borderId="18" xfId="0" applyFont="1" applyFill="1" applyBorder="1" applyAlignment="1">
      <alignment horizontal="right" vertical="center" wrapText="1"/>
    </xf>
    <xf numFmtId="0" fontId="2" fillId="2" borderId="41" xfId="0" applyFont="1" applyFill="1" applyBorder="1" applyAlignment="1">
      <alignment horizontal="right" vertical="center" wrapText="1"/>
    </xf>
    <xf numFmtId="0" fontId="20" fillId="0" borderId="21" xfId="0" applyFont="1" applyBorder="1" applyAlignment="1">
      <alignment horizontal="right"/>
    </xf>
    <xf numFmtId="0" fontId="20" fillId="0" borderId="22" xfId="0" applyFont="1" applyBorder="1" applyAlignment="1">
      <alignment horizontal="right"/>
    </xf>
    <xf numFmtId="0" fontId="20" fillId="0" borderId="39" xfId="0" applyFont="1" applyBorder="1" applyAlignment="1">
      <alignment horizontal="right"/>
    </xf>
    <xf numFmtId="0" fontId="24" fillId="0" borderId="21" xfId="0" applyFont="1" applyBorder="1" applyAlignment="1">
      <alignment horizontal="center" vertical="center" wrapText="1"/>
    </xf>
    <xf numFmtId="0" fontId="24" fillId="0" borderId="22" xfId="0" applyFont="1" applyBorder="1" applyAlignment="1">
      <alignment horizontal="center" vertical="center" wrapText="1"/>
    </xf>
    <xf numFmtId="0" fontId="24" fillId="0" borderId="39" xfId="0" applyFont="1" applyBorder="1" applyAlignment="1">
      <alignment horizontal="center" vertical="center" wrapText="1"/>
    </xf>
    <xf numFmtId="2" fontId="24" fillId="0" borderId="29" xfId="0" applyNumberFormat="1" applyFont="1" applyBorder="1" applyAlignment="1">
      <alignment horizontal="center" vertical="center"/>
    </xf>
    <xf numFmtId="2" fontId="24" fillId="0" borderId="38" xfId="0" applyNumberFormat="1" applyFont="1" applyBorder="1" applyAlignment="1">
      <alignment horizontal="center" vertical="center"/>
    </xf>
    <xf numFmtId="2" fontId="24" fillId="0" borderId="35" xfId="0" applyNumberFormat="1" applyFont="1" applyBorder="1" applyAlignment="1">
      <alignment horizontal="center" vertical="center"/>
    </xf>
    <xf numFmtId="2" fontId="19" fillId="0" borderId="25" xfId="0" applyNumberFormat="1" applyFont="1" applyBorder="1" applyAlignment="1">
      <alignment horizontal="center" vertical="center"/>
    </xf>
    <xf numFmtId="2" fontId="19" fillId="0" borderId="23" xfId="0" applyNumberFormat="1" applyFont="1" applyBorder="1" applyAlignment="1">
      <alignment horizontal="center" vertical="center"/>
    </xf>
    <xf numFmtId="0" fontId="19" fillId="0" borderId="15" xfId="0" applyFont="1" applyBorder="1" applyAlignment="1">
      <alignment horizontal="left"/>
    </xf>
    <xf numFmtId="0" fontId="19" fillId="0" borderId="16" xfId="0" applyFont="1" applyBorder="1" applyAlignment="1">
      <alignment horizontal="left"/>
    </xf>
    <xf numFmtId="0" fontId="20" fillId="0" borderId="25" xfId="0" applyFont="1" applyBorder="1" applyAlignment="1">
      <alignment horizontal="left" vertical="center"/>
    </xf>
    <xf numFmtId="0" fontId="17" fillId="0" borderId="23" xfId="0" applyFont="1" applyBorder="1" applyAlignment="1">
      <alignment horizontal="left" vertical="center"/>
    </xf>
    <xf numFmtId="0" fontId="17" fillId="0" borderId="24" xfId="0" applyFont="1" applyBorder="1" applyAlignment="1">
      <alignment horizontal="left" vertical="center"/>
    </xf>
    <xf numFmtId="0" fontId="2" fillId="2" borderId="4"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49" fontId="3" fillId="0" borderId="13" xfId="0" applyNumberFormat="1" applyFont="1" applyBorder="1" applyAlignment="1">
      <alignment horizontal="center" vertical="center" wrapText="1"/>
    </xf>
    <xf numFmtId="0" fontId="3" fillId="0" borderId="13" xfId="0" applyFont="1" applyBorder="1" applyAlignment="1">
      <alignment vertical="center" wrapText="1"/>
    </xf>
    <xf numFmtId="0" fontId="3" fillId="0" borderId="13" xfId="0" applyFont="1" applyBorder="1" applyAlignment="1">
      <alignment horizontal="right" wrapText="1"/>
    </xf>
    <xf numFmtId="49" fontId="3" fillId="2" borderId="22" xfId="0" applyNumberFormat="1" applyFont="1" applyFill="1" applyBorder="1" applyAlignment="1">
      <alignment horizontal="center" vertical="center" wrapText="1"/>
    </xf>
    <xf numFmtId="164" fontId="3" fillId="2" borderId="39" xfId="0" applyNumberFormat="1" applyFont="1" applyFill="1" applyBorder="1" applyAlignment="1">
      <alignment horizontal="right" wrapText="1"/>
    </xf>
    <xf numFmtId="49" fontId="21" fillId="2" borderId="16" xfId="1" applyNumberFormat="1" applyFill="1" applyBorder="1" applyAlignment="1">
      <alignment horizontal="center" vertical="center"/>
    </xf>
    <xf numFmtId="43" fontId="3" fillId="2" borderId="17" xfId="0" applyNumberFormat="1" applyFont="1" applyFill="1" applyBorder="1" applyAlignment="1">
      <alignment horizontal="right" wrapText="1"/>
    </xf>
    <xf numFmtId="49" fontId="21" fillId="2" borderId="13" xfId="1" applyNumberFormat="1" applyFill="1" applyBorder="1" applyAlignment="1">
      <alignment horizontal="center" vertical="center"/>
    </xf>
    <xf numFmtId="43" fontId="3" fillId="2" borderId="14" xfId="0" applyNumberFormat="1" applyFont="1" applyFill="1" applyBorder="1" applyAlignment="1">
      <alignment horizontal="right" wrapText="1"/>
    </xf>
    <xf numFmtId="0" fontId="7" fillId="2" borderId="25" xfId="0" applyFont="1" applyFill="1" applyBorder="1" applyAlignment="1">
      <alignment horizontal="right" wrapText="1"/>
    </xf>
    <xf numFmtId="49" fontId="22" fillId="2" borderId="23" xfId="1" applyNumberFormat="1" applyFont="1" applyFill="1" applyBorder="1" applyAlignment="1">
      <alignment horizontal="center" vertical="center"/>
    </xf>
    <xf numFmtId="0" fontId="21" fillId="2" borderId="23" xfId="1" applyFill="1" applyBorder="1" applyAlignment="1">
      <alignment horizontal="center" vertical="center"/>
    </xf>
    <xf numFmtId="4" fontId="21" fillId="2" borderId="23" xfId="1" applyNumberFormat="1" applyFill="1" applyBorder="1" applyAlignment="1">
      <alignment horizontal="right" vertical="center"/>
    </xf>
    <xf numFmtId="4" fontId="21" fillId="2" borderId="24" xfId="1" applyNumberFormat="1" applyFill="1" applyBorder="1" applyAlignment="1">
      <alignment horizontal="right" vertical="center"/>
    </xf>
    <xf numFmtId="43" fontId="2" fillId="2" borderId="43" xfId="0" applyNumberFormat="1" applyFont="1" applyFill="1" applyBorder="1" applyAlignment="1">
      <alignment horizontal="right" wrapText="1"/>
    </xf>
    <xf numFmtId="0" fontId="2" fillId="2" borderId="38" xfId="0" applyFont="1" applyFill="1" applyBorder="1" applyAlignment="1">
      <alignment vertical="center" wrapText="1"/>
    </xf>
    <xf numFmtId="0" fontId="7" fillId="2" borderId="21" xfId="0" applyFont="1" applyFill="1" applyBorder="1" applyAlignment="1">
      <alignment horizontal="right" wrapText="1"/>
    </xf>
    <xf numFmtId="49" fontId="21" fillId="2" borderId="22" xfId="1" applyNumberFormat="1" applyFill="1" applyBorder="1" applyAlignment="1">
      <alignment horizontal="center" vertical="center"/>
    </xf>
    <xf numFmtId="0" fontId="14" fillId="2" borderId="22" xfId="0" applyFont="1" applyFill="1" applyBorder="1" applyAlignment="1">
      <alignment vertical="center" wrapText="1"/>
    </xf>
    <xf numFmtId="43" fontId="2" fillId="2" borderId="47" xfId="0" applyNumberFormat="1" applyFont="1" applyFill="1" applyBorder="1" applyAlignment="1">
      <alignment horizontal="right" wrapText="1"/>
    </xf>
    <xf numFmtId="43" fontId="2" fillId="2" borderId="5" xfId="0" applyNumberFormat="1" applyFont="1" applyFill="1" applyBorder="1" applyAlignment="1">
      <alignment horizontal="right" wrapText="1"/>
    </xf>
    <xf numFmtId="43" fontId="2" fillId="2" borderId="6" xfId="0" applyNumberFormat="1" applyFont="1" applyFill="1" applyBorder="1" applyAlignment="1">
      <alignment horizontal="right" wrapText="1"/>
    </xf>
    <xf numFmtId="0" fontId="7" fillId="2" borderId="38" xfId="0" applyFont="1" applyFill="1" applyBorder="1" applyAlignment="1">
      <alignment horizontal="center" vertical="center" wrapText="1"/>
    </xf>
    <xf numFmtId="49" fontId="21" fillId="0" borderId="48" xfId="0" applyNumberFormat="1" applyFont="1" applyBorder="1" applyAlignment="1">
      <alignment horizontal="center" vertical="center"/>
    </xf>
    <xf numFmtId="0" fontId="22" fillId="0" borderId="49" xfId="0" applyFont="1" applyBorder="1" applyAlignment="1">
      <alignment horizontal="right" vertical="center" wrapText="1"/>
    </xf>
    <xf numFmtId="0" fontId="22" fillId="0" borderId="46" xfId="0" applyFont="1" applyBorder="1" applyAlignment="1">
      <alignment horizontal="right" vertical="center" wrapText="1"/>
    </xf>
    <xf numFmtId="2" fontId="2" fillId="2" borderId="28" xfId="0" applyNumberFormat="1" applyFont="1" applyFill="1" applyBorder="1" applyAlignment="1">
      <alignment horizontal="left" vertical="center" wrapText="1"/>
    </xf>
    <xf numFmtId="2" fontId="2" fillId="2" borderId="30" xfId="0" applyNumberFormat="1" applyFont="1" applyFill="1" applyBorder="1" applyAlignment="1">
      <alignment horizontal="left" vertical="center" wrapText="1"/>
    </xf>
    <xf numFmtId="2" fontId="2" fillId="2" borderId="26" xfId="0" applyNumberFormat="1" applyFont="1" applyFill="1" applyBorder="1" applyAlignment="1">
      <alignment horizontal="left" vertical="center" wrapText="1"/>
    </xf>
    <xf numFmtId="0" fontId="3" fillId="2" borderId="50" xfId="0" applyFont="1" applyFill="1" applyBorder="1" applyAlignment="1">
      <alignment vertical="center" wrapText="1"/>
    </xf>
    <xf numFmtId="0" fontId="3" fillId="2" borderId="42" xfId="0" applyFont="1" applyFill="1" applyBorder="1" applyAlignment="1">
      <alignment vertical="center" wrapText="1"/>
    </xf>
    <xf numFmtId="2" fontId="2" fillId="2" borderId="42" xfId="0" applyNumberFormat="1" applyFont="1" applyFill="1" applyBorder="1" applyAlignment="1">
      <alignment horizontal="left" vertical="center" wrapText="1"/>
    </xf>
    <xf numFmtId="164" fontId="3" fillId="2" borderId="14" xfId="0" applyNumberFormat="1" applyFont="1" applyFill="1" applyBorder="1" applyAlignment="1">
      <alignment vertical="center" wrapText="1"/>
    </xf>
    <xf numFmtId="169" fontId="3" fillId="2" borderId="16" xfId="0" applyNumberFormat="1" applyFont="1" applyFill="1" applyBorder="1" applyAlignment="1">
      <alignment horizontal="right" wrapText="1"/>
    </xf>
    <xf numFmtId="164" fontId="2" fillId="2" borderId="6" xfId="0" applyNumberFormat="1" applyFont="1" applyFill="1" applyBorder="1" applyAlignment="1">
      <alignment vertical="center" wrapText="1"/>
    </xf>
    <xf numFmtId="164" fontId="2" fillId="2" borderId="43" xfId="0" applyNumberFormat="1" applyFont="1" applyFill="1" applyBorder="1" applyAlignment="1">
      <alignment horizontal="right" vertical="center" wrapText="1"/>
    </xf>
    <xf numFmtId="43" fontId="23" fillId="2" borderId="43" xfId="0" applyNumberFormat="1" applyFont="1" applyFill="1" applyBorder="1" applyAlignment="1">
      <alignment horizontal="right" wrapText="1"/>
    </xf>
    <xf numFmtId="0" fontId="7" fillId="2" borderId="23" xfId="0" applyFont="1" applyFill="1" applyBorder="1" applyAlignment="1">
      <alignment horizontal="center" vertical="center" wrapText="1"/>
    </xf>
    <xf numFmtId="0" fontId="3" fillId="2" borderId="23" xfId="0" applyFont="1" applyFill="1" applyBorder="1" applyAlignment="1">
      <alignment vertical="center" wrapText="1"/>
    </xf>
    <xf numFmtId="0" fontId="0" fillId="2" borderId="23" xfId="0" applyFill="1" applyBorder="1" applyAlignment="1">
      <alignment wrapText="1"/>
    </xf>
    <xf numFmtId="0" fontId="0" fillId="2" borderId="24" xfId="0" applyFill="1" applyBorder="1" applyAlignment="1">
      <alignment wrapText="1"/>
    </xf>
    <xf numFmtId="43" fontId="3" fillId="2" borderId="39" xfId="0" applyNumberFormat="1" applyFont="1" applyFill="1" applyBorder="1" applyAlignment="1">
      <alignment horizontal="right" wrapText="1"/>
    </xf>
    <xf numFmtId="0" fontId="3" fillId="2" borderId="22" xfId="0" applyFont="1" applyFill="1" applyBorder="1" applyAlignment="1">
      <alignment horizontal="right" vertical="center" wrapText="1"/>
    </xf>
    <xf numFmtId="0" fontId="2" fillId="2" borderId="37" xfId="0" applyFont="1" applyFill="1" applyBorder="1" applyAlignment="1">
      <alignment horizontal="right" vertical="center" wrapText="1"/>
    </xf>
    <xf numFmtId="0" fontId="2" fillId="2" borderId="30" xfId="0" applyFont="1" applyFill="1" applyBorder="1" applyAlignment="1">
      <alignment horizontal="right" vertical="center" wrapText="1"/>
    </xf>
    <xf numFmtId="0" fontId="2" fillId="2" borderId="44" xfId="0" applyFont="1" applyFill="1" applyBorder="1" applyAlignment="1">
      <alignment horizontal="right" vertical="center" wrapText="1"/>
    </xf>
    <xf numFmtId="0" fontId="0" fillId="2" borderId="22" xfId="0" applyFill="1" applyBorder="1" applyAlignment="1">
      <alignment wrapText="1"/>
    </xf>
    <xf numFmtId="0" fontId="0" fillId="2" borderId="39" xfId="0" applyFill="1" applyBorder="1" applyAlignment="1">
      <alignment wrapText="1"/>
    </xf>
    <xf numFmtId="0" fontId="0" fillId="2" borderId="0" xfId="0" applyFill="1" applyBorder="1"/>
    <xf numFmtId="0" fontId="12" fillId="2" borderId="0" xfId="0" applyFont="1" applyFill="1" applyBorder="1"/>
    <xf numFmtId="0" fontId="0" fillId="2" borderId="0" xfId="0" applyFill="1" applyBorder="1" applyAlignment="1">
      <alignment wrapText="1"/>
    </xf>
    <xf numFmtId="0" fontId="15" fillId="2" borderId="0" xfId="0" applyFont="1" applyFill="1" applyBorder="1" applyAlignment="1">
      <alignment wrapText="1"/>
    </xf>
    <xf numFmtId="4" fontId="0" fillId="0" borderId="0" xfId="0" applyNumberFormat="1" applyBorder="1"/>
    <xf numFmtId="0" fontId="0" fillId="0" borderId="0" xfId="0" applyBorder="1"/>
    <xf numFmtId="164" fontId="0" fillId="2" borderId="0" xfId="0" applyNumberFormat="1" applyFill="1" applyBorder="1" applyAlignment="1">
      <alignment wrapText="1"/>
    </xf>
    <xf numFmtId="167" fontId="0" fillId="2" borderId="0" xfId="0" applyNumberFormat="1" applyFill="1" applyBorder="1" applyAlignment="1">
      <alignment wrapText="1"/>
    </xf>
    <xf numFmtId="164" fontId="0" fillId="2" borderId="0" xfId="0" applyNumberFormat="1" applyFill="1" applyBorder="1"/>
    <xf numFmtId="0" fontId="2" fillId="2" borderId="0" xfId="0" applyFont="1" applyFill="1" applyBorder="1" applyAlignment="1">
      <alignment horizontal="center" vertical="center" wrapText="1"/>
    </xf>
    <xf numFmtId="0" fontId="2" fillId="2" borderId="0" xfId="0" applyFont="1" applyFill="1" applyBorder="1" applyAlignment="1">
      <alignment horizontal="left" vertical="center" wrapText="1"/>
    </xf>
    <xf numFmtId="0" fontId="5" fillId="2" borderId="41" xfId="0" applyFont="1" applyFill="1" applyBorder="1" applyAlignment="1">
      <alignment vertical="center" wrapText="1"/>
    </xf>
    <xf numFmtId="0" fontId="5" fillId="2" borderId="0" xfId="0" applyFont="1" applyFill="1" applyBorder="1" applyAlignment="1">
      <alignment vertical="center" wrapText="1"/>
    </xf>
    <xf numFmtId="4" fontId="5" fillId="2" borderId="0" xfId="0" applyNumberFormat="1" applyFont="1" applyFill="1" applyBorder="1" applyAlignment="1">
      <alignment vertical="center" wrapText="1"/>
    </xf>
    <xf numFmtId="0" fontId="5" fillId="2" borderId="27" xfId="0" applyFont="1" applyFill="1" applyBorder="1" applyAlignment="1">
      <alignment vertical="center" wrapText="1"/>
    </xf>
    <xf numFmtId="0" fontId="2" fillId="2" borderId="0" xfId="0" applyFont="1" applyFill="1" applyBorder="1" applyAlignment="1">
      <alignment horizontal="right" vertical="center" wrapText="1"/>
    </xf>
    <xf numFmtId="0" fontId="7" fillId="2" borderId="29" xfId="0" applyFont="1" applyFill="1" applyBorder="1" applyAlignment="1">
      <alignment horizontal="right" wrapText="1"/>
    </xf>
    <xf numFmtId="0" fontId="7" fillId="2" borderId="7" xfId="0" applyFont="1" applyFill="1" applyBorder="1" applyAlignment="1">
      <alignment horizontal="right" wrapText="1"/>
    </xf>
    <xf numFmtId="0" fontId="10" fillId="2" borderId="41" xfId="0" applyFont="1" applyFill="1" applyBorder="1" applyAlignment="1">
      <alignment horizontal="center" vertical="center" wrapText="1"/>
    </xf>
    <xf numFmtId="0" fontId="10" fillId="2" borderId="0" xfId="0" applyFont="1" applyFill="1" applyBorder="1" applyAlignment="1">
      <alignment horizontal="center" vertical="center" wrapText="1"/>
    </xf>
    <xf numFmtId="0" fontId="10" fillId="2" borderId="0" xfId="0" applyFont="1" applyFill="1" applyBorder="1" applyAlignment="1">
      <alignment horizontal="left" vertical="center" wrapText="1"/>
    </xf>
    <xf numFmtId="4" fontId="11" fillId="2" borderId="0" xfId="0" applyNumberFormat="1" applyFont="1" applyFill="1" applyBorder="1" applyAlignment="1">
      <alignment horizontal="center" vertical="center" wrapText="1"/>
    </xf>
    <xf numFmtId="1" fontId="10" fillId="2" borderId="0" xfId="0" applyNumberFormat="1" applyFont="1" applyFill="1" applyBorder="1" applyAlignment="1">
      <alignment horizontal="right" vertical="center" wrapText="1"/>
    </xf>
    <xf numFmtId="164" fontId="10" fillId="2" borderId="27" xfId="0" applyNumberFormat="1" applyFont="1" applyFill="1" applyBorder="1" applyAlignment="1">
      <alignment vertical="center" wrapText="1"/>
    </xf>
    <xf numFmtId="164" fontId="3" fillId="2" borderId="42" xfId="0" applyNumberFormat="1" applyFont="1" applyFill="1" applyBorder="1" applyAlignment="1">
      <alignment horizontal="right" wrapText="1"/>
    </xf>
    <xf numFmtId="169" fontId="3" fillId="2" borderId="10" xfId="0" applyNumberFormat="1" applyFont="1" applyFill="1" applyBorder="1" applyAlignment="1">
      <alignment horizontal="right" wrapText="1"/>
    </xf>
    <xf numFmtId="43" fontId="2" fillId="2" borderId="51" xfId="0" applyNumberFormat="1" applyFont="1" applyFill="1" applyBorder="1" applyAlignment="1">
      <alignment horizontal="right" wrapText="1"/>
    </xf>
    <xf numFmtId="43" fontId="2" fillId="2" borderId="0" xfId="0" applyNumberFormat="1" applyFont="1" applyFill="1" applyBorder="1" applyAlignment="1">
      <alignment horizontal="right" wrapText="1"/>
    </xf>
    <xf numFmtId="43" fontId="2" fillId="2" borderId="27" xfId="0" applyNumberFormat="1" applyFont="1" applyFill="1" applyBorder="1" applyAlignment="1">
      <alignment horizontal="right" wrapText="1"/>
    </xf>
    <xf numFmtId="43" fontId="2" fillId="2" borderId="36" xfId="0" applyNumberFormat="1" applyFont="1" applyFill="1" applyBorder="1" applyAlignment="1">
      <alignment horizontal="right" wrapText="1"/>
    </xf>
    <xf numFmtId="0" fontId="7" fillId="2" borderId="19" xfId="0" applyFont="1" applyFill="1" applyBorder="1" applyAlignment="1">
      <alignment horizontal="center" vertical="center" wrapText="1"/>
    </xf>
  </cellXfs>
  <cellStyles count="2">
    <cellStyle name="Normal" xfId="0" builtinId="0"/>
    <cellStyle name="Normal 2" xfId="1" xr:uid="{D9184213-1F1D-41E3-8B9B-E47585A3828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MTV8\AppData\Local\Microsoft\Windows\INetCache\Content.Outlook\FGQH7YC4\T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za"/>
      <sheetName val="Т2"/>
    </sheetNames>
    <sheetDataSet>
      <sheetData sheetId="0">
        <row r="1">
          <cell r="B1" t="str">
            <v>Оштина</v>
          </cell>
          <cell r="C1" t="str">
            <v>Municipality</v>
          </cell>
          <cell r="D1" t="str">
            <v>Код на Општина</v>
          </cell>
        </row>
        <row r="2">
          <cell r="B2" t="str">
            <v>Арачиново</v>
          </cell>
          <cell r="C2" t="str">
            <v>Arachinovo</v>
          </cell>
          <cell r="D2" t="str">
            <v>101</v>
          </cell>
        </row>
        <row r="3">
          <cell r="B3" t="str">
            <v>Берово</v>
          </cell>
          <cell r="C3" t="str">
            <v>Berovo</v>
          </cell>
          <cell r="D3" t="str">
            <v>102</v>
          </cell>
        </row>
        <row r="4">
          <cell r="B4" t="str">
            <v>Битола</v>
          </cell>
          <cell r="C4" t="str">
            <v>Bitola</v>
          </cell>
          <cell r="D4" t="str">
            <v>103</v>
          </cell>
        </row>
        <row r="5">
          <cell r="B5" t="str">
            <v>Богданци</v>
          </cell>
          <cell r="C5" t="str">
            <v>Bogdanci</v>
          </cell>
          <cell r="D5" t="str">
            <v>104</v>
          </cell>
        </row>
        <row r="6">
          <cell r="B6" t="str">
            <v>Боговиње</v>
          </cell>
          <cell r="C6" t="str">
            <v>Bogovinje</v>
          </cell>
          <cell r="D6" t="str">
            <v>105</v>
          </cell>
        </row>
        <row r="7">
          <cell r="B7" t="str">
            <v xml:space="preserve">Босилово </v>
          </cell>
          <cell r="C7" t="str">
            <v>Bosilovo</v>
          </cell>
          <cell r="D7" t="str">
            <v>106</v>
          </cell>
        </row>
        <row r="8">
          <cell r="B8" t="str">
            <v>Брвеница</v>
          </cell>
          <cell r="C8" t="str">
            <v>Brvenica</v>
          </cell>
          <cell r="D8" t="str">
            <v>107</v>
          </cell>
        </row>
        <row r="9">
          <cell r="B9" t="str">
            <v>Валандово</v>
          </cell>
          <cell r="C9" t="str">
            <v>Valandovo</v>
          </cell>
          <cell r="D9" t="str">
            <v>108</v>
          </cell>
        </row>
        <row r="10">
          <cell r="B10" t="str">
            <v>Василево</v>
          </cell>
          <cell r="C10" t="str">
            <v>Vasilevo</v>
          </cell>
          <cell r="D10" t="str">
            <v>109</v>
          </cell>
        </row>
        <row r="11">
          <cell r="B11" t="str">
            <v xml:space="preserve">Вевчани </v>
          </cell>
          <cell r="C11" t="str">
            <v>Vevchani</v>
          </cell>
          <cell r="D11" t="str">
            <v>110</v>
          </cell>
        </row>
        <row r="12">
          <cell r="B12" t="str">
            <v>Велес</v>
          </cell>
          <cell r="C12" t="str">
            <v>Veles</v>
          </cell>
          <cell r="D12" t="str">
            <v>111</v>
          </cell>
        </row>
        <row r="13">
          <cell r="B13" t="str">
            <v xml:space="preserve">Виница </v>
          </cell>
          <cell r="C13" t="str">
            <v>Vinica</v>
          </cell>
          <cell r="D13" t="str">
            <v>112</v>
          </cell>
        </row>
        <row r="14">
          <cell r="B14" t="str">
            <v>Врапчиште</v>
          </cell>
          <cell r="C14" t="str">
            <v>Vrapchiste</v>
          </cell>
          <cell r="D14" t="str">
            <v>114</v>
          </cell>
        </row>
        <row r="15">
          <cell r="B15" t="str">
            <v xml:space="preserve">Гевгелија </v>
          </cell>
          <cell r="C15" t="str">
            <v>Gevgelija</v>
          </cell>
          <cell r="D15" t="str">
            <v>115</v>
          </cell>
        </row>
        <row r="16">
          <cell r="B16" t="str">
            <v>Гостивар</v>
          </cell>
          <cell r="C16" t="str">
            <v>Gostivar</v>
          </cell>
          <cell r="D16" t="str">
            <v>116</v>
          </cell>
        </row>
        <row r="17">
          <cell r="B17" t="str">
            <v>Градско</v>
          </cell>
          <cell r="C17" t="str">
            <v>Gradsko</v>
          </cell>
          <cell r="D17" t="str">
            <v>117</v>
          </cell>
        </row>
        <row r="18">
          <cell r="B18" t="str">
            <v>Дебар</v>
          </cell>
          <cell r="C18" t="str">
            <v>Debar</v>
          </cell>
          <cell r="D18" t="str">
            <v>118</v>
          </cell>
        </row>
        <row r="19">
          <cell r="B19" t="str">
            <v xml:space="preserve">Дебарца </v>
          </cell>
          <cell r="C19" t="str">
            <v>Debarca</v>
          </cell>
          <cell r="D19" t="str">
            <v>119</v>
          </cell>
        </row>
        <row r="20">
          <cell r="B20" t="str">
            <v>Делчево</v>
          </cell>
          <cell r="C20" t="str">
            <v>Delchevo</v>
          </cell>
          <cell r="D20" t="str">
            <v>120</v>
          </cell>
        </row>
        <row r="21">
          <cell r="B21" t="str">
            <v>Демир Капија</v>
          </cell>
          <cell r="C21" t="str">
            <v>Demir Kapija</v>
          </cell>
          <cell r="D21" t="str">
            <v>121</v>
          </cell>
        </row>
        <row r="22">
          <cell r="B22" t="str">
            <v>Демир Хисар</v>
          </cell>
          <cell r="C22" t="str">
            <v>Demir Hisar</v>
          </cell>
          <cell r="D22" t="str">
            <v>122</v>
          </cell>
        </row>
        <row r="23">
          <cell r="B23" t="str">
            <v>Дојран</v>
          </cell>
          <cell r="C23" t="str">
            <v>Dojran</v>
          </cell>
          <cell r="D23" t="str">
            <v>123</v>
          </cell>
        </row>
        <row r="24">
          <cell r="B24" t="str">
            <v>Долнени</v>
          </cell>
          <cell r="C24" t="str">
            <v>Dolneni</v>
          </cell>
          <cell r="D24" t="str">
            <v>124</v>
          </cell>
        </row>
        <row r="25">
          <cell r="B25" t="str">
            <v>Желино</v>
          </cell>
          <cell r="C25" t="str">
            <v>Zelino</v>
          </cell>
          <cell r="D25" t="str">
            <v>126</v>
          </cell>
        </row>
        <row r="26">
          <cell r="B26" t="str">
            <v>Зелениково</v>
          </cell>
          <cell r="C26" t="str">
            <v>Zelenikovo</v>
          </cell>
          <cell r="D26" t="str">
            <v>128</v>
          </cell>
        </row>
        <row r="27">
          <cell r="B27" t="str">
            <v>Зрновци</v>
          </cell>
          <cell r="C27" t="str">
            <v>Zrnovci</v>
          </cell>
          <cell r="D27" t="str">
            <v>129</v>
          </cell>
        </row>
        <row r="28">
          <cell r="B28" t="str">
            <v xml:space="preserve">Илинден </v>
          </cell>
          <cell r="C28" t="str">
            <v>Ilinden</v>
          </cell>
          <cell r="D28" t="str">
            <v>130</v>
          </cell>
        </row>
        <row r="29">
          <cell r="B29" t="str">
            <v>Јагуновце</v>
          </cell>
          <cell r="C29" t="str">
            <v>Jagunovce</v>
          </cell>
          <cell r="D29" t="str">
            <v>131</v>
          </cell>
        </row>
        <row r="30">
          <cell r="B30" t="str">
            <v>Кавадарци</v>
          </cell>
          <cell r="C30" t="str">
            <v>Kavadarci</v>
          </cell>
          <cell r="D30" t="str">
            <v>132</v>
          </cell>
        </row>
        <row r="31">
          <cell r="B31" t="str">
            <v>Карабинци</v>
          </cell>
          <cell r="C31" t="str">
            <v>Karbinci</v>
          </cell>
          <cell r="D31" t="str">
            <v>133</v>
          </cell>
        </row>
        <row r="32">
          <cell r="B32" t="str">
            <v>Кичево</v>
          </cell>
          <cell r="C32" t="str">
            <v>Kichevo</v>
          </cell>
          <cell r="D32" t="str">
            <v>134</v>
          </cell>
        </row>
        <row r="33">
          <cell r="B33" t="str">
            <v>Конче</v>
          </cell>
          <cell r="C33" t="str">
            <v>Konche</v>
          </cell>
          <cell r="D33" t="str">
            <v>135</v>
          </cell>
        </row>
        <row r="34">
          <cell r="B34" t="str">
            <v>Кочани</v>
          </cell>
          <cell r="C34" t="str">
            <v>Kochani</v>
          </cell>
          <cell r="D34" t="str">
            <v>136</v>
          </cell>
        </row>
        <row r="35">
          <cell r="B35" t="str">
            <v>Кратово</v>
          </cell>
          <cell r="C35" t="str">
            <v>Kratovo</v>
          </cell>
          <cell r="D35" t="str">
            <v>137</v>
          </cell>
        </row>
        <row r="36">
          <cell r="B36" t="str">
            <v>Крива Паланка</v>
          </cell>
          <cell r="C36" t="str">
            <v>Kriva Palanka</v>
          </cell>
          <cell r="D36" t="str">
            <v>138</v>
          </cell>
        </row>
        <row r="37">
          <cell r="B37" t="str">
            <v>Кривогаштани</v>
          </cell>
          <cell r="C37" t="str">
            <v>Krivogashtani</v>
          </cell>
          <cell r="D37" t="str">
            <v>139</v>
          </cell>
        </row>
        <row r="38">
          <cell r="B38" t="str">
            <v>Крушево</v>
          </cell>
          <cell r="C38" t="str">
            <v>Krushevo</v>
          </cell>
          <cell r="D38" t="str">
            <v>140</v>
          </cell>
        </row>
        <row r="39">
          <cell r="B39" t="str">
            <v>Куманово</v>
          </cell>
          <cell r="C39" t="str">
            <v>Kumanovo</v>
          </cell>
          <cell r="D39" t="str">
            <v>141</v>
          </cell>
        </row>
        <row r="40">
          <cell r="B40" t="str">
            <v>Липково</v>
          </cell>
          <cell r="C40" t="str">
            <v>Lipkovo</v>
          </cell>
          <cell r="D40" t="str">
            <v>142</v>
          </cell>
        </row>
        <row r="41">
          <cell r="B41" t="str">
            <v>Лозово</v>
          </cell>
          <cell r="C41" t="str">
            <v>Lozovo</v>
          </cell>
          <cell r="D41" t="str">
            <v>143</v>
          </cell>
        </row>
        <row r="42">
          <cell r="B42" t="str">
            <v>Маврово и Ростуша</v>
          </cell>
          <cell r="C42" t="str">
            <v>Mavrovo I Rostusha</v>
          </cell>
          <cell r="D42" t="str">
            <v>144</v>
          </cell>
        </row>
        <row r="43">
          <cell r="B43" t="str">
            <v xml:space="preserve">Македонски Брод </v>
          </cell>
          <cell r="C43" t="str">
            <v>Makedonski Brod</v>
          </cell>
          <cell r="D43" t="str">
            <v>145</v>
          </cell>
        </row>
        <row r="44">
          <cell r="B44" t="str">
            <v>Македонска Каменица</v>
          </cell>
          <cell r="C44" t="str">
            <v>Makedonska Kamenica</v>
          </cell>
          <cell r="D44" t="str">
            <v>146</v>
          </cell>
        </row>
        <row r="45">
          <cell r="B45" t="str">
            <v>Могила</v>
          </cell>
          <cell r="C45" t="str">
            <v>Mogila</v>
          </cell>
          <cell r="D45" t="str">
            <v>147</v>
          </cell>
        </row>
        <row r="46">
          <cell r="B46" t="str">
            <v>Неготино</v>
          </cell>
          <cell r="C46" t="str">
            <v>Negotino</v>
          </cell>
          <cell r="D46" t="str">
            <v>148</v>
          </cell>
        </row>
        <row r="47">
          <cell r="B47" t="str">
            <v>Новаци</v>
          </cell>
          <cell r="C47" t="str">
            <v>Novaci</v>
          </cell>
          <cell r="D47" t="str">
            <v>149</v>
          </cell>
        </row>
        <row r="48">
          <cell r="B48" t="str">
            <v>Ново Село</v>
          </cell>
          <cell r="C48" t="str">
            <v>Novo Selo</v>
          </cell>
          <cell r="D48" t="str">
            <v>150</v>
          </cell>
        </row>
        <row r="49">
          <cell r="B49" t="str">
            <v>Охрид</v>
          </cell>
          <cell r="C49" t="str">
            <v>Ohrid</v>
          </cell>
          <cell r="D49" t="str">
            <v>152</v>
          </cell>
        </row>
        <row r="50">
          <cell r="B50" t="str">
            <v>Петровец</v>
          </cell>
          <cell r="C50" t="str">
            <v>Petrovec</v>
          </cell>
          <cell r="D50" t="str">
            <v>153</v>
          </cell>
        </row>
        <row r="51">
          <cell r="B51" t="str">
            <v>Пехчево</v>
          </cell>
          <cell r="C51" t="str">
            <v>Pehchevo</v>
          </cell>
          <cell r="D51" t="str">
            <v>154</v>
          </cell>
        </row>
        <row r="52">
          <cell r="B52" t="str">
            <v>Пласница</v>
          </cell>
          <cell r="C52" t="str">
            <v>Plasnica</v>
          </cell>
          <cell r="D52" t="str">
            <v>155</v>
          </cell>
        </row>
        <row r="53">
          <cell r="B53" t="str">
            <v>Прилеп</v>
          </cell>
          <cell r="C53" t="str">
            <v>Prilep</v>
          </cell>
          <cell r="D53" t="str">
            <v>156</v>
          </cell>
        </row>
        <row r="54">
          <cell r="B54" t="str">
            <v>Пробиштип</v>
          </cell>
          <cell r="C54" t="str">
            <v>Probishtip</v>
          </cell>
          <cell r="D54" t="str">
            <v>157</v>
          </cell>
        </row>
        <row r="55">
          <cell r="B55" t="str">
            <v>Радовиш</v>
          </cell>
          <cell r="C55" t="str">
            <v>Radovish</v>
          </cell>
          <cell r="D55" t="str">
            <v>158</v>
          </cell>
        </row>
        <row r="56">
          <cell r="B56" t="str">
            <v>Ранковце</v>
          </cell>
          <cell r="C56" t="str">
            <v>Rankovce</v>
          </cell>
          <cell r="D56" t="str">
            <v>159</v>
          </cell>
        </row>
        <row r="57">
          <cell r="B57" t="str">
            <v>Ресен</v>
          </cell>
          <cell r="C57" t="str">
            <v>Resen</v>
          </cell>
          <cell r="D57" t="str">
            <v>160</v>
          </cell>
        </row>
        <row r="58">
          <cell r="B58" t="str">
            <v>Росоман</v>
          </cell>
          <cell r="C58" t="str">
            <v>Rosoman</v>
          </cell>
          <cell r="D58" t="str">
            <v>161</v>
          </cell>
        </row>
        <row r="59">
          <cell r="B59" t="str">
            <v>Старо Нагоричане</v>
          </cell>
          <cell r="C59" t="str">
            <v>Staro Nagorichane</v>
          </cell>
          <cell r="D59" t="str">
            <v>162</v>
          </cell>
        </row>
        <row r="60">
          <cell r="B60" t="str">
            <v>Свети Николе</v>
          </cell>
          <cell r="C60" t="str">
            <v>Sveti Nikole</v>
          </cell>
          <cell r="D60" t="str">
            <v>163</v>
          </cell>
        </row>
        <row r="61">
          <cell r="B61" t="str">
            <v>Сопиште</v>
          </cell>
          <cell r="C61" t="str">
            <v>Sopishte</v>
          </cell>
          <cell r="D61" t="str">
            <v>164</v>
          </cell>
        </row>
        <row r="62">
          <cell r="B62" t="str">
            <v>Струга</v>
          </cell>
          <cell r="C62" t="str">
            <v xml:space="preserve">Struga </v>
          </cell>
          <cell r="D62" t="str">
            <v>165</v>
          </cell>
        </row>
        <row r="63">
          <cell r="B63" t="str">
            <v xml:space="preserve">Струмица </v>
          </cell>
          <cell r="C63" t="str">
            <v xml:space="preserve">Strumica </v>
          </cell>
          <cell r="D63" t="str">
            <v>166</v>
          </cell>
        </row>
        <row r="64">
          <cell r="B64" t="str">
            <v>Студеничани</v>
          </cell>
          <cell r="C64" t="str">
            <v>Studenichani</v>
          </cell>
          <cell r="D64" t="str">
            <v>167</v>
          </cell>
        </row>
        <row r="65">
          <cell r="B65" t="str">
            <v xml:space="preserve">Теарце </v>
          </cell>
          <cell r="C65" t="str">
            <v>Tearce</v>
          </cell>
          <cell r="D65" t="str">
            <v>168</v>
          </cell>
        </row>
        <row r="66">
          <cell r="B66" t="str">
            <v>Тетово</v>
          </cell>
          <cell r="C66" t="str">
            <v>Tetovo</v>
          </cell>
          <cell r="D66" t="str">
            <v>169</v>
          </cell>
        </row>
        <row r="67">
          <cell r="B67" t="str">
            <v>Центар Жупа</v>
          </cell>
          <cell r="C67" t="str">
            <v>Centar Zhupa</v>
          </cell>
          <cell r="D67" t="str">
            <v>170</v>
          </cell>
        </row>
        <row r="68">
          <cell r="B68" t="str">
            <v>Чашка</v>
          </cell>
          <cell r="C68" t="str">
            <v>Chashka</v>
          </cell>
          <cell r="D68" t="str">
            <v>171</v>
          </cell>
        </row>
        <row r="69">
          <cell r="B69" t="str">
            <v>Чешиново и Облешево</v>
          </cell>
          <cell r="C69" t="str">
            <v>Cheshinovo I Obleshevo</v>
          </cell>
          <cell r="D69" t="str">
            <v>172</v>
          </cell>
        </row>
        <row r="70">
          <cell r="B70" t="str">
            <v>Чучер Сандево</v>
          </cell>
          <cell r="C70" t="str">
            <v>Chucher Sandevo</v>
          </cell>
          <cell r="D70" t="str">
            <v>173</v>
          </cell>
        </row>
        <row r="71">
          <cell r="B71" t="str">
            <v>Штип</v>
          </cell>
          <cell r="C71" t="str">
            <v>Shtip</v>
          </cell>
          <cell r="D71" t="str">
            <v>174</v>
          </cell>
        </row>
        <row r="72">
          <cell r="B72" t="str">
            <v>Аеродром</v>
          </cell>
          <cell r="C72" t="str">
            <v>Aerodrom</v>
          </cell>
          <cell r="D72" t="str">
            <v>175</v>
          </cell>
        </row>
        <row r="73">
          <cell r="B73" t="str">
            <v>Бутел</v>
          </cell>
          <cell r="C73" t="str">
            <v>Butel</v>
          </cell>
          <cell r="D73" t="str">
            <v>176</v>
          </cell>
        </row>
        <row r="74">
          <cell r="B74" t="str">
            <v>Гази Баба</v>
          </cell>
          <cell r="C74" t="str">
            <v>Gazi Baba</v>
          </cell>
          <cell r="D74" t="str">
            <v>177</v>
          </cell>
        </row>
        <row r="75">
          <cell r="B75" t="str">
            <v>Ѓорче Петров</v>
          </cell>
          <cell r="C75" t="str">
            <v>Gjorche Petrov</v>
          </cell>
          <cell r="D75" t="str">
            <v>178</v>
          </cell>
        </row>
        <row r="76">
          <cell r="B76" t="str">
            <v>Карпош</v>
          </cell>
          <cell r="C76" t="str">
            <v>Karposh</v>
          </cell>
          <cell r="D76" t="str">
            <v>179</v>
          </cell>
        </row>
        <row r="77">
          <cell r="B77" t="str">
            <v xml:space="preserve">Кисела Вода </v>
          </cell>
          <cell r="C77" t="str">
            <v>Kisela Voda</v>
          </cell>
          <cell r="D77" t="str">
            <v>180</v>
          </cell>
        </row>
        <row r="78">
          <cell r="B78" t="str">
            <v>Сарај</v>
          </cell>
          <cell r="C78" t="str">
            <v>Saraj</v>
          </cell>
          <cell r="D78" t="str">
            <v>181</v>
          </cell>
        </row>
        <row r="79">
          <cell r="B79" t="str">
            <v xml:space="preserve">Центар </v>
          </cell>
          <cell r="C79" t="str">
            <v>Centar</v>
          </cell>
          <cell r="D79" t="str">
            <v>182</v>
          </cell>
        </row>
        <row r="80">
          <cell r="B80" t="str">
            <v>Чаир</v>
          </cell>
          <cell r="C80" t="str">
            <v>Chair</v>
          </cell>
          <cell r="D80" t="str">
            <v>183</v>
          </cell>
        </row>
        <row r="81">
          <cell r="B81" t="str">
            <v>Шуто Оризари</v>
          </cell>
          <cell r="C81" t="str">
            <v>Shuto Orizari</v>
          </cell>
          <cell r="D81" t="str">
            <v>184</v>
          </cell>
        </row>
        <row r="82">
          <cell r="B82" t="str">
            <v>Град Скопје</v>
          </cell>
          <cell r="C82" t="str">
            <v>Grad Skopje</v>
          </cell>
          <cell r="D82" t="str">
            <v>185</v>
          </cell>
        </row>
      </sheetData>
      <sheetData sheetId="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82229F-26F3-4374-98AF-C1393A05D457}">
  <sheetPr>
    <tabColor rgb="FFFFFF00"/>
    <pageSetUpPr fitToPage="1"/>
  </sheetPr>
  <dimension ref="A1:AE99"/>
  <sheetViews>
    <sheetView tabSelected="1" view="pageBreakPreview" topLeftCell="A82" zoomScale="115" zoomScaleNormal="115" zoomScaleSheetLayoutView="115" zoomScalePageLayoutView="40" workbookViewId="0">
      <selection activeCell="F97" sqref="F97"/>
    </sheetView>
  </sheetViews>
  <sheetFormatPr defaultRowHeight="18" x14ac:dyDescent="0.35"/>
  <cols>
    <col min="1" max="1" width="3.42578125" style="1" customWidth="1"/>
    <col min="2" max="2" width="8.7109375" style="50" customWidth="1"/>
    <col min="3" max="3" width="11.7109375" style="50" customWidth="1"/>
    <col min="4" max="4" width="64.140625" style="51" customWidth="1"/>
    <col min="5" max="5" width="9.42578125" style="50" customWidth="1"/>
    <col min="6" max="6" width="15.42578125" style="12" customWidth="1"/>
    <col min="7" max="7" width="15.42578125" style="52" customWidth="1"/>
    <col min="8" max="8" width="21.5703125" style="53" customWidth="1"/>
    <col min="9" max="9" width="13" style="239" bestFit="1" customWidth="1"/>
    <col min="10" max="31" width="9.140625" style="2"/>
    <col min="244" max="244" width="3.42578125" customWidth="1"/>
    <col min="245" max="245" width="7" customWidth="1"/>
    <col min="246" max="246" width="9.85546875" customWidth="1"/>
    <col min="247" max="247" width="64.140625" customWidth="1"/>
    <col min="248" max="248" width="11.42578125" customWidth="1"/>
    <col min="249" max="249" width="12.85546875" customWidth="1"/>
    <col min="250" max="250" width="15.42578125" customWidth="1"/>
    <col min="251" max="251" width="19.42578125" customWidth="1"/>
    <col min="252" max="252" width="13.85546875" customWidth="1"/>
    <col min="500" max="500" width="3.42578125" customWidth="1"/>
    <col min="501" max="501" width="7" customWidth="1"/>
    <col min="502" max="502" width="9.85546875" customWidth="1"/>
    <col min="503" max="503" width="64.140625" customWidth="1"/>
    <col min="504" max="504" width="11.42578125" customWidth="1"/>
    <col min="505" max="505" width="12.85546875" customWidth="1"/>
    <col min="506" max="506" width="15.42578125" customWidth="1"/>
    <col min="507" max="507" width="19.42578125" customWidth="1"/>
    <col min="508" max="508" width="13.85546875" customWidth="1"/>
    <col min="756" max="756" width="3.42578125" customWidth="1"/>
    <col min="757" max="757" width="7" customWidth="1"/>
    <col min="758" max="758" width="9.85546875" customWidth="1"/>
    <col min="759" max="759" width="64.140625" customWidth="1"/>
    <col min="760" max="760" width="11.42578125" customWidth="1"/>
    <col min="761" max="761" width="12.85546875" customWidth="1"/>
    <col min="762" max="762" width="15.42578125" customWidth="1"/>
    <col min="763" max="763" width="19.42578125" customWidth="1"/>
    <col min="764" max="764" width="13.85546875" customWidth="1"/>
    <col min="1012" max="1012" width="3.42578125" customWidth="1"/>
    <col min="1013" max="1013" width="7" customWidth="1"/>
    <col min="1014" max="1014" width="9.85546875" customWidth="1"/>
    <col min="1015" max="1015" width="64.140625" customWidth="1"/>
    <col min="1016" max="1016" width="11.42578125" customWidth="1"/>
    <col min="1017" max="1017" width="12.85546875" customWidth="1"/>
    <col min="1018" max="1018" width="15.42578125" customWidth="1"/>
    <col min="1019" max="1019" width="19.42578125" customWidth="1"/>
    <col min="1020" max="1020" width="13.85546875" customWidth="1"/>
    <col min="1268" max="1268" width="3.42578125" customWidth="1"/>
    <col min="1269" max="1269" width="7" customWidth="1"/>
    <col min="1270" max="1270" width="9.85546875" customWidth="1"/>
    <col min="1271" max="1271" width="64.140625" customWidth="1"/>
    <col min="1272" max="1272" width="11.42578125" customWidth="1"/>
    <col min="1273" max="1273" width="12.85546875" customWidth="1"/>
    <col min="1274" max="1274" width="15.42578125" customWidth="1"/>
    <col min="1275" max="1275" width="19.42578125" customWidth="1"/>
    <col min="1276" max="1276" width="13.85546875" customWidth="1"/>
    <col min="1524" max="1524" width="3.42578125" customWidth="1"/>
    <col min="1525" max="1525" width="7" customWidth="1"/>
    <col min="1526" max="1526" width="9.85546875" customWidth="1"/>
    <col min="1527" max="1527" width="64.140625" customWidth="1"/>
    <col min="1528" max="1528" width="11.42578125" customWidth="1"/>
    <col min="1529" max="1529" width="12.85546875" customWidth="1"/>
    <col min="1530" max="1530" width="15.42578125" customWidth="1"/>
    <col min="1531" max="1531" width="19.42578125" customWidth="1"/>
    <col min="1532" max="1532" width="13.85546875" customWidth="1"/>
    <col min="1780" max="1780" width="3.42578125" customWidth="1"/>
    <col min="1781" max="1781" width="7" customWidth="1"/>
    <col min="1782" max="1782" width="9.85546875" customWidth="1"/>
    <col min="1783" max="1783" width="64.140625" customWidth="1"/>
    <col min="1784" max="1784" width="11.42578125" customWidth="1"/>
    <col min="1785" max="1785" width="12.85546875" customWidth="1"/>
    <col min="1786" max="1786" width="15.42578125" customWidth="1"/>
    <col min="1787" max="1787" width="19.42578125" customWidth="1"/>
    <col min="1788" max="1788" width="13.85546875" customWidth="1"/>
    <col min="2036" max="2036" width="3.42578125" customWidth="1"/>
    <col min="2037" max="2037" width="7" customWidth="1"/>
    <col min="2038" max="2038" width="9.85546875" customWidth="1"/>
    <col min="2039" max="2039" width="64.140625" customWidth="1"/>
    <col min="2040" max="2040" width="11.42578125" customWidth="1"/>
    <col min="2041" max="2041" width="12.85546875" customWidth="1"/>
    <col min="2042" max="2042" width="15.42578125" customWidth="1"/>
    <col min="2043" max="2043" width="19.42578125" customWidth="1"/>
    <col min="2044" max="2044" width="13.85546875" customWidth="1"/>
    <col min="2292" max="2292" width="3.42578125" customWidth="1"/>
    <col min="2293" max="2293" width="7" customWidth="1"/>
    <col min="2294" max="2294" width="9.85546875" customWidth="1"/>
    <col min="2295" max="2295" width="64.140625" customWidth="1"/>
    <col min="2296" max="2296" width="11.42578125" customWidth="1"/>
    <col min="2297" max="2297" width="12.85546875" customWidth="1"/>
    <col min="2298" max="2298" width="15.42578125" customWidth="1"/>
    <col min="2299" max="2299" width="19.42578125" customWidth="1"/>
    <col min="2300" max="2300" width="13.85546875" customWidth="1"/>
    <col min="2548" max="2548" width="3.42578125" customWidth="1"/>
    <col min="2549" max="2549" width="7" customWidth="1"/>
    <col min="2550" max="2550" width="9.85546875" customWidth="1"/>
    <col min="2551" max="2551" width="64.140625" customWidth="1"/>
    <col min="2552" max="2552" width="11.42578125" customWidth="1"/>
    <col min="2553" max="2553" width="12.85546875" customWidth="1"/>
    <col min="2554" max="2554" width="15.42578125" customWidth="1"/>
    <col min="2555" max="2555" width="19.42578125" customWidth="1"/>
    <col min="2556" max="2556" width="13.85546875" customWidth="1"/>
    <col min="2804" max="2804" width="3.42578125" customWidth="1"/>
    <col min="2805" max="2805" width="7" customWidth="1"/>
    <col min="2806" max="2806" width="9.85546875" customWidth="1"/>
    <col min="2807" max="2807" width="64.140625" customWidth="1"/>
    <col min="2808" max="2808" width="11.42578125" customWidth="1"/>
    <col min="2809" max="2809" width="12.85546875" customWidth="1"/>
    <col min="2810" max="2810" width="15.42578125" customWidth="1"/>
    <col min="2811" max="2811" width="19.42578125" customWidth="1"/>
    <col min="2812" max="2812" width="13.85546875" customWidth="1"/>
    <col min="3060" max="3060" width="3.42578125" customWidth="1"/>
    <col min="3061" max="3061" width="7" customWidth="1"/>
    <col min="3062" max="3062" width="9.85546875" customWidth="1"/>
    <col min="3063" max="3063" width="64.140625" customWidth="1"/>
    <col min="3064" max="3064" width="11.42578125" customWidth="1"/>
    <col min="3065" max="3065" width="12.85546875" customWidth="1"/>
    <col min="3066" max="3066" width="15.42578125" customWidth="1"/>
    <col min="3067" max="3067" width="19.42578125" customWidth="1"/>
    <col min="3068" max="3068" width="13.85546875" customWidth="1"/>
    <col min="3316" max="3316" width="3.42578125" customWidth="1"/>
    <col min="3317" max="3317" width="7" customWidth="1"/>
    <col min="3318" max="3318" width="9.85546875" customWidth="1"/>
    <col min="3319" max="3319" width="64.140625" customWidth="1"/>
    <col min="3320" max="3320" width="11.42578125" customWidth="1"/>
    <col min="3321" max="3321" width="12.85546875" customWidth="1"/>
    <col min="3322" max="3322" width="15.42578125" customWidth="1"/>
    <col min="3323" max="3323" width="19.42578125" customWidth="1"/>
    <col min="3324" max="3324" width="13.85546875" customWidth="1"/>
    <col min="3572" max="3572" width="3.42578125" customWidth="1"/>
    <col min="3573" max="3573" width="7" customWidth="1"/>
    <col min="3574" max="3574" width="9.85546875" customWidth="1"/>
    <col min="3575" max="3575" width="64.140625" customWidth="1"/>
    <col min="3576" max="3576" width="11.42578125" customWidth="1"/>
    <col min="3577" max="3577" width="12.85546875" customWidth="1"/>
    <col min="3578" max="3578" width="15.42578125" customWidth="1"/>
    <col min="3579" max="3579" width="19.42578125" customWidth="1"/>
    <col min="3580" max="3580" width="13.85546875" customWidth="1"/>
    <col min="3828" max="3828" width="3.42578125" customWidth="1"/>
    <col min="3829" max="3829" width="7" customWidth="1"/>
    <col min="3830" max="3830" width="9.85546875" customWidth="1"/>
    <col min="3831" max="3831" width="64.140625" customWidth="1"/>
    <col min="3832" max="3832" width="11.42578125" customWidth="1"/>
    <col min="3833" max="3833" width="12.85546875" customWidth="1"/>
    <col min="3834" max="3834" width="15.42578125" customWidth="1"/>
    <col min="3835" max="3835" width="19.42578125" customWidth="1"/>
    <col min="3836" max="3836" width="13.85546875" customWidth="1"/>
    <col min="4084" max="4084" width="3.42578125" customWidth="1"/>
    <col min="4085" max="4085" width="7" customWidth="1"/>
    <col min="4086" max="4086" width="9.85546875" customWidth="1"/>
    <col min="4087" max="4087" width="64.140625" customWidth="1"/>
    <col min="4088" max="4088" width="11.42578125" customWidth="1"/>
    <col min="4089" max="4089" width="12.85546875" customWidth="1"/>
    <col min="4090" max="4090" width="15.42578125" customWidth="1"/>
    <col min="4091" max="4091" width="19.42578125" customWidth="1"/>
    <col min="4092" max="4092" width="13.85546875" customWidth="1"/>
    <col min="4340" max="4340" width="3.42578125" customWidth="1"/>
    <col min="4341" max="4341" width="7" customWidth="1"/>
    <col min="4342" max="4342" width="9.85546875" customWidth="1"/>
    <col min="4343" max="4343" width="64.140625" customWidth="1"/>
    <col min="4344" max="4344" width="11.42578125" customWidth="1"/>
    <col min="4345" max="4345" width="12.85546875" customWidth="1"/>
    <col min="4346" max="4346" width="15.42578125" customWidth="1"/>
    <col min="4347" max="4347" width="19.42578125" customWidth="1"/>
    <col min="4348" max="4348" width="13.85546875" customWidth="1"/>
    <col min="4596" max="4596" width="3.42578125" customWidth="1"/>
    <col min="4597" max="4597" width="7" customWidth="1"/>
    <col min="4598" max="4598" width="9.85546875" customWidth="1"/>
    <col min="4599" max="4599" width="64.140625" customWidth="1"/>
    <col min="4600" max="4600" width="11.42578125" customWidth="1"/>
    <col min="4601" max="4601" width="12.85546875" customWidth="1"/>
    <col min="4602" max="4602" width="15.42578125" customWidth="1"/>
    <col min="4603" max="4603" width="19.42578125" customWidth="1"/>
    <col min="4604" max="4604" width="13.85546875" customWidth="1"/>
    <col min="4852" max="4852" width="3.42578125" customWidth="1"/>
    <col min="4853" max="4853" width="7" customWidth="1"/>
    <col min="4854" max="4854" width="9.85546875" customWidth="1"/>
    <col min="4855" max="4855" width="64.140625" customWidth="1"/>
    <col min="4856" max="4856" width="11.42578125" customWidth="1"/>
    <col min="4857" max="4857" width="12.85546875" customWidth="1"/>
    <col min="4858" max="4858" width="15.42578125" customWidth="1"/>
    <col min="4859" max="4859" width="19.42578125" customWidth="1"/>
    <col min="4860" max="4860" width="13.85546875" customWidth="1"/>
    <col min="5108" max="5108" width="3.42578125" customWidth="1"/>
    <col min="5109" max="5109" width="7" customWidth="1"/>
    <col min="5110" max="5110" width="9.85546875" customWidth="1"/>
    <col min="5111" max="5111" width="64.140625" customWidth="1"/>
    <col min="5112" max="5112" width="11.42578125" customWidth="1"/>
    <col min="5113" max="5113" width="12.85546875" customWidth="1"/>
    <col min="5114" max="5114" width="15.42578125" customWidth="1"/>
    <col min="5115" max="5115" width="19.42578125" customWidth="1"/>
    <col min="5116" max="5116" width="13.85546875" customWidth="1"/>
    <col min="5364" max="5364" width="3.42578125" customWidth="1"/>
    <col min="5365" max="5365" width="7" customWidth="1"/>
    <col min="5366" max="5366" width="9.85546875" customWidth="1"/>
    <col min="5367" max="5367" width="64.140625" customWidth="1"/>
    <col min="5368" max="5368" width="11.42578125" customWidth="1"/>
    <col min="5369" max="5369" width="12.85546875" customWidth="1"/>
    <col min="5370" max="5370" width="15.42578125" customWidth="1"/>
    <col min="5371" max="5371" width="19.42578125" customWidth="1"/>
    <col min="5372" max="5372" width="13.85546875" customWidth="1"/>
    <col min="5620" max="5620" width="3.42578125" customWidth="1"/>
    <col min="5621" max="5621" width="7" customWidth="1"/>
    <col min="5622" max="5622" width="9.85546875" customWidth="1"/>
    <col min="5623" max="5623" width="64.140625" customWidth="1"/>
    <col min="5624" max="5624" width="11.42578125" customWidth="1"/>
    <col min="5625" max="5625" width="12.85546875" customWidth="1"/>
    <col min="5626" max="5626" width="15.42578125" customWidth="1"/>
    <col min="5627" max="5627" width="19.42578125" customWidth="1"/>
    <col min="5628" max="5628" width="13.85546875" customWidth="1"/>
    <col min="5876" max="5876" width="3.42578125" customWidth="1"/>
    <col min="5877" max="5877" width="7" customWidth="1"/>
    <col min="5878" max="5878" width="9.85546875" customWidth="1"/>
    <col min="5879" max="5879" width="64.140625" customWidth="1"/>
    <col min="5880" max="5880" width="11.42578125" customWidth="1"/>
    <col min="5881" max="5881" width="12.85546875" customWidth="1"/>
    <col min="5882" max="5882" width="15.42578125" customWidth="1"/>
    <col min="5883" max="5883" width="19.42578125" customWidth="1"/>
    <col min="5884" max="5884" width="13.85546875" customWidth="1"/>
    <col min="6132" max="6132" width="3.42578125" customWidth="1"/>
    <col min="6133" max="6133" width="7" customWidth="1"/>
    <col min="6134" max="6134" width="9.85546875" customWidth="1"/>
    <col min="6135" max="6135" width="64.140625" customWidth="1"/>
    <col min="6136" max="6136" width="11.42578125" customWidth="1"/>
    <col min="6137" max="6137" width="12.85546875" customWidth="1"/>
    <col min="6138" max="6138" width="15.42578125" customWidth="1"/>
    <col min="6139" max="6139" width="19.42578125" customWidth="1"/>
    <col min="6140" max="6140" width="13.85546875" customWidth="1"/>
    <col min="6388" max="6388" width="3.42578125" customWidth="1"/>
    <col min="6389" max="6389" width="7" customWidth="1"/>
    <col min="6390" max="6390" width="9.85546875" customWidth="1"/>
    <col min="6391" max="6391" width="64.140625" customWidth="1"/>
    <col min="6392" max="6392" width="11.42578125" customWidth="1"/>
    <col min="6393" max="6393" width="12.85546875" customWidth="1"/>
    <col min="6394" max="6394" width="15.42578125" customWidth="1"/>
    <col min="6395" max="6395" width="19.42578125" customWidth="1"/>
    <col min="6396" max="6396" width="13.85546875" customWidth="1"/>
    <col min="6644" max="6644" width="3.42578125" customWidth="1"/>
    <col min="6645" max="6645" width="7" customWidth="1"/>
    <col min="6646" max="6646" width="9.85546875" customWidth="1"/>
    <col min="6647" max="6647" width="64.140625" customWidth="1"/>
    <col min="6648" max="6648" width="11.42578125" customWidth="1"/>
    <col min="6649" max="6649" width="12.85546875" customWidth="1"/>
    <col min="6650" max="6650" width="15.42578125" customWidth="1"/>
    <col min="6651" max="6651" width="19.42578125" customWidth="1"/>
    <col min="6652" max="6652" width="13.85546875" customWidth="1"/>
    <col min="6900" max="6900" width="3.42578125" customWidth="1"/>
    <col min="6901" max="6901" width="7" customWidth="1"/>
    <col min="6902" max="6902" width="9.85546875" customWidth="1"/>
    <col min="6903" max="6903" width="64.140625" customWidth="1"/>
    <col min="6904" max="6904" width="11.42578125" customWidth="1"/>
    <col min="6905" max="6905" width="12.85546875" customWidth="1"/>
    <col min="6906" max="6906" width="15.42578125" customWidth="1"/>
    <col min="6907" max="6907" width="19.42578125" customWidth="1"/>
    <col min="6908" max="6908" width="13.85546875" customWidth="1"/>
    <col min="7156" max="7156" width="3.42578125" customWidth="1"/>
    <col min="7157" max="7157" width="7" customWidth="1"/>
    <col min="7158" max="7158" width="9.85546875" customWidth="1"/>
    <col min="7159" max="7159" width="64.140625" customWidth="1"/>
    <col min="7160" max="7160" width="11.42578125" customWidth="1"/>
    <col min="7161" max="7161" width="12.85546875" customWidth="1"/>
    <col min="7162" max="7162" width="15.42578125" customWidth="1"/>
    <col min="7163" max="7163" width="19.42578125" customWidth="1"/>
    <col min="7164" max="7164" width="13.85546875" customWidth="1"/>
    <col min="7412" max="7412" width="3.42578125" customWidth="1"/>
    <col min="7413" max="7413" width="7" customWidth="1"/>
    <col min="7414" max="7414" width="9.85546875" customWidth="1"/>
    <col min="7415" max="7415" width="64.140625" customWidth="1"/>
    <col min="7416" max="7416" width="11.42578125" customWidth="1"/>
    <col min="7417" max="7417" width="12.85546875" customWidth="1"/>
    <col min="7418" max="7418" width="15.42578125" customWidth="1"/>
    <col min="7419" max="7419" width="19.42578125" customWidth="1"/>
    <col min="7420" max="7420" width="13.85546875" customWidth="1"/>
    <col min="7668" max="7668" width="3.42578125" customWidth="1"/>
    <col min="7669" max="7669" width="7" customWidth="1"/>
    <col min="7670" max="7670" width="9.85546875" customWidth="1"/>
    <col min="7671" max="7671" width="64.140625" customWidth="1"/>
    <col min="7672" max="7672" width="11.42578125" customWidth="1"/>
    <col min="7673" max="7673" width="12.85546875" customWidth="1"/>
    <col min="7674" max="7674" width="15.42578125" customWidth="1"/>
    <col min="7675" max="7675" width="19.42578125" customWidth="1"/>
    <col min="7676" max="7676" width="13.85546875" customWidth="1"/>
    <col min="7924" max="7924" width="3.42578125" customWidth="1"/>
    <col min="7925" max="7925" width="7" customWidth="1"/>
    <col min="7926" max="7926" width="9.85546875" customWidth="1"/>
    <col min="7927" max="7927" width="64.140625" customWidth="1"/>
    <col min="7928" max="7928" width="11.42578125" customWidth="1"/>
    <col min="7929" max="7929" width="12.85546875" customWidth="1"/>
    <col min="7930" max="7930" width="15.42578125" customWidth="1"/>
    <col min="7931" max="7931" width="19.42578125" customWidth="1"/>
    <col min="7932" max="7932" width="13.85546875" customWidth="1"/>
    <col min="8180" max="8180" width="3.42578125" customWidth="1"/>
    <col min="8181" max="8181" width="7" customWidth="1"/>
    <col min="8182" max="8182" width="9.85546875" customWidth="1"/>
    <col min="8183" max="8183" width="64.140625" customWidth="1"/>
    <col min="8184" max="8184" width="11.42578125" customWidth="1"/>
    <col min="8185" max="8185" width="12.85546875" customWidth="1"/>
    <col min="8186" max="8186" width="15.42578125" customWidth="1"/>
    <col min="8187" max="8187" width="19.42578125" customWidth="1"/>
    <col min="8188" max="8188" width="13.85546875" customWidth="1"/>
    <col min="8436" max="8436" width="3.42578125" customWidth="1"/>
    <col min="8437" max="8437" width="7" customWidth="1"/>
    <col min="8438" max="8438" width="9.85546875" customWidth="1"/>
    <col min="8439" max="8439" width="64.140625" customWidth="1"/>
    <col min="8440" max="8440" width="11.42578125" customWidth="1"/>
    <col min="8441" max="8441" width="12.85546875" customWidth="1"/>
    <col min="8442" max="8442" width="15.42578125" customWidth="1"/>
    <col min="8443" max="8443" width="19.42578125" customWidth="1"/>
    <col min="8444" max="8444" width="13.85546875" customWidth="1"/>
    <col min="8692" max="8692" width="3.42578125" customWidth="1"/>
    <col min="8693" max="8693" width="7" customWidth="1"/>
    <col min="8694" max="8694" width="9.85546875" customWidth="1"/>
    <col min="8695" max="8695" width="64.140625" customWidth="1"/>
    <col min="8696" max="8696" width="11.42578125" customWidth="1"/>
    <col min="8697" max="8697" width="12.85546875" customWidth="1"/>
    <col min="8698" max="8698" width="15.42578125" customWidth="1"/>
    <col min="8699" max="8699" width="19.42578125" customWidth="1"/>
    <col min="8700" max="8700" width="13.85546875" customWidth="1"/>
    <col min="8948" max="8948" width="3.42578125" customWidth="1"/>
    <col min="8949" max="8949" width="7" customWidth="1"/>
    <col min="8950" max="8950" width="9.85546875" customWidth="1"/>
    <col min="8951" max="8951" width="64.140625" customWidth="1"/>
    <col min="8952" max="8952" width="11.42578125" customWidth="1"/>
    <col min="8953" max="8953" width="12.85546875" customWidth="1"/>
    <col min="8954" max="8954" width="15.42578125" customWidth="1"/>
    <col min="8955" max="8955" width="19.42578125" customWidth="1"/>
    <col min="8956" max="8956" width="13.85546875" customWidth="1"/>
    <col min="9204" max="9204" width="3.42578125" customWidth="1"/>
    <col min="9205" max="9205" width="7" customWidth="1"/>
    <col min="9206" max="9206" width="9.85546875" customWidth="1"/>
    <col min="9207" max="9207" width="64.140625" customWidth="1"/>
    <col min="9208" max="9208" width="11.42578125" customWidth="1"/>
    <col min="9209" max="9209" width="12.85546875" customWidth="1"/>
    <col min="9210" max="9210" width="15.42578125" customWidth="1"/>
    <col min="9211" max="9211" width="19.42578125" customWidth="1"/>
    <col min="9212" max="9212" width="13.85546875" customWidth="1"/>
    <col min="9460" max="9460" width="3.42578125" customWidth="1"/>
    <col min="9461" max="9461" width="7" customWidth="1"/>
    <col min="9462" max="9462" width="9.85546875" customWidth="1"/>
    <col min="9463" max="9463" width="64.140625" customWidth="1"/>
    <col min="9464" max="9464" width="11.42578125" customWidth="1"/>
    <col min="9465" max="9465" width="12.85546875" customWidth="1"/>
    <col min="9466" max="9466" width="15.42578125" customWidth="1"/>
    <col min="9467" max="9467" width="19.42578125" customWidth="1"/>
    <col min="9468" max="9468" width="13.85546875" customWidth="1"/>
    <col min="9716" max="9716" width="3.42578125" customWidth="1"/>
    <col min="9717" max="9717" width="7" customWidth="1"/>
    <col min="9718" max="9718" width="9.85546875" customWidth="1"/>
    <col min="9719" max="9719" width="64.140625" customWidth="1"/>
    <col min="9720" max="9720" width="11.42578125" customWidth="1"/>
    <col min="9721" max="9721" width="12.85546875" customWidth="1"/>
    <col min="9722" max="9722" width="15.42578125" customWidth="1"/>
    <col min="9723" max="9723" width="19.42578125" customWidth="1"/>
    <col min="9724" max="9724" width="13.85546875" customWidth="1"/>
    <col min="9972" max="9972" width="3.42578125" customWidth="1"/>
    <col min="9973" max="9973" width="7" customWidth="1"/>
    <col min="9974" max="9974" width="9.85546875" customWidth="1"/>
    <col min="9975" max="9975" width="64.140625" customWidth="1"/>
    <col min="9976" max="9976" width="11.42578125" customWidth="1"/>
    <col min="9977" max="9977" width="12.85546875" customWidth="1"/>
    <col min="9978" max="9978" width="15.42578125" customWidth="1"/>
    <col min="9979" max="9979" width="19.42578125" customWidth="1"/>
    <col min="9980" max="9980" width="13.85546875" customWidth="1"/>
    <col min="10228" max="10228" width="3.42578125" customWidth="1"/>
    <col min="10229" max="10229" width="7" customWidth="1"/>
    <col min="10230" max="10230" width="9.85546875" customWidth="1"/>
    <col min="10231" max="10231" width="64.140625" customWidth="1"/>
    <col min="10232" max="10232" width="11.42578125" customWidth="1"/>
    <col min="10233" max="10233" width="12.85546875" customWidth="1"/>
    <col min="10234" max="10234" width="15.42578125" customWidth="1"/>
    <col min="10235" max="10235" width="19.42578125" customWidth="1"/>
    <col min="10236" max="10236" width="13.85546875" customWidth="1"/>
    <col min="10484" max="10484" width="3.42578125" customWidth="1"/>
    <col min="10485" max="10485" width="7" customWidth="1"/>
    <col min="10486" max="10486" width="9.85546875" customWidth="1"/>
    <col min="10487" max="10487" width="64.140625" customWidth="1"/>
    <col min="10488" max="10488" width="11.42578125" customWidth="1"/>
    <col min="10489" max="10489" width="12.85546875" customWidth="1"/>
    <col min="10490" max="10490" width="15.42578125" customWidth="1"/>
    <col min="10491" max="10491" width="19.42578125" customWidth="1"/>
    <col min="10492" max="10492" width="13.85546875" customWidth="1"/>
    <col min="10740" max="10740" width="3.42578125" customWidth="1"/>
    <col min="10741" max="10741" width="7" customWidth="1"/>
    <col min="10742" max="10742" width="9.85546875" customWidth="1"/>
    <col min="10743" max="10743" width="64.140625" customWidth="1"/>
    <col min="10744" max="10744" width="11.42578125" customWidth="1"/>
    <col min="10745" max="10745" width="12.85546875" customWidth="1"/>
    <col min="10746" max="10746" width="15.42578125" customWidth="1"/>
    <col min="10747" max="10747" width="19.42578125" customWidth="1"/>
    <col min="10748" max="10748" width="13.85546875" customWidth="1"/>
    <col min="10996" max="10996" width="3.42578125" customWidth="1"/>
    <col min="10997" max="10997" width="7" customWidth="1"/>
    <col min="10998" max="10998" width="9.85546875" customWidth="1"/>
    <col min="10999" max="10999" width="64.140625" customWidth="1"/>
    <col min="11000" max="11000" width="11.42578125" customWidth="1"/>
    <col min="11001" max="11001" width="12.85546875" customWidth="1"/>
    <col min="11002" max="11002" width="15.42578125" customWidth="1"/>
    <col min="11003" max="11003" width="19.42578125" customWidth="1"/>
    <col min="11004" max="11004" width="13.85546875" customWidth="1"/>
    <col min="11252" max="11252" width="3.42578125" customWidth="1"/>
    <col min="11253" max="11253" width="7" customWidth="1"/>
    <col min="11254" max="11254" width="9.85546875" customWidth="1"/>
    <col min="11255" max="11255" width="64.140625" customWidth="1"/>
    <col min="11256" max="11256" width="11.42578125" customWidth="1"/>
    <col min="11257" max="11257" width="12.85546875" customWidth="1"/>
    <col min="11258" max="11258" width="15.42578125" customWidth="1"/>
    <col min="11259" max="11259" width="19.42578125" customWidth="1"/>
    <col min="11260" max="11260" width="13.85546875" customWidth="1"/>
    <col min="11508" max="11508" width="3.42578125" customWidth="1"/>
    <col min="11509" max="11509" width="7" customWidth="1"/>
    <col min="11510" max="11510" width="9.85546875" customWidth="1"/>
    <col min="11511" max="11511" width="64.140625" customWidth="1"/>
    <col min="11512" max="11512" width="11.42578125" customWidth="1"/>
    <col min="11513" max="11513" width="12.85546875" customWidth="1"/>
    <col min="11514" max="11514" width="15.42578125" customWidth="1"/>
    <col min="11515" max="11515" width="19.42578125" customWidth="1"/>
    <col min="11516" max="11516" width="13.85546875" customWidth="1"/>
    <col min="11764" max="11764" width="3.42578125" customWidth="1"/>
    <col min="11765" max="11765" width="7" customWidth="1"/>
    <col min="11766" max="11766" width="9.85546875" customWidth="1"/>
    <col min="11767" max="11767" width="64.140625" customWidth="1"/>
    <col min="11768" max="11768" width="11.42578125" customWidth="1"/>
    <col min="11769" max="11769" width="12.85546875" customWidth="1"/>
    <col min="11770" max="11770" width="15.42578125" customWidth="1"/>
    <col min="11771" max="11771" width="19.42578125" customWidth="1"/>
    <col min="11772" max="11772" width="13.85546875" customWidth="1"/>
    <col min="12020" max="12020" width="3.42578125" customWidth="1"/>
    <col min="12021" max="12021" width="7" customWidth="1"/>
    <col min="12022" max="12022" width="9.85546875" customWidth="1"/>
    <col min="12023" max="12023" width="64.140625" customWidth="1"/>
    <col min="12024" max="12024" width="11.42578125" customWidth="1"/>
    <col min="12025" max="12025" width="12.85546875" customWidth="1"/>
    <col min="12026" max="12026" width="15.42578125" customWidth="1"/>
    <col min="12027" max="12027" width="19.42578125" customWidth="1"/>
    <col min="12028" max="12028" width="13.85546875" customWidth="1"/>
    <col min="12276" max="12276" width="3.42578125" customWidth="1"/>
    <col min="12277" max="12277" width="7" customWidth="1"/>
    <col min="12278" max="12278" width="9.85546875" customWidth="1"/>
    <col min="12279" max="12279" width="64.140625" customWidth="1"/>
    <col min="12280" max="12280" width="11.42578125" customWidth="1"/>
    <col min="12281" max="12281" width="12.85546875" customWidth="1"/>
    <col min="12282" max="12282" width="15.42578125" customWidth="1"/>
    <col min="12283" max="12283" width="19.42578125" customWidth="1"/>
    <col min="12284" max="12284" width="13.85546875" customWidth="1"/>
    <col min="12532" max="12532" width="3.42578125" customWidth="1"/>
    <col min="12533" max="12533" width="7" customWidth="1"/>
    <col min="12534" max="12534" width="9.85546875" customWidth="1"/>
    <col min="12535" max="12535" width="64.140625" customWidth="1"/>
    <col min="12536" max="12536" width="11.42578125" customWidth="1"/>
    <col min="12537" max="12537" width="12.85546875" customWidth="1"/>
    <col min="12538" max="12538" width="15.42578125" customWidth="1"/>
    <col min="12539" max="12539" width="19.42578125" customWidth="1"/>
    <col min="12540" max="12540" width="13.85546875" customWidth="1"/>
    <col min="12788" max="12788" width="3.42578125" customWidth="1"/>
    <col min="12789" max="12789" width="7" customWidth="1"/>
    <col min="12790" max="12790" width="9.85546875" customWidth="1"/>
    <col min="12791" max="12791" width="64.140625" customWidth="1"/>
    <col min="12792" max="12792" width="11.42578125" customWidth="1"/>
    <col min="12793" max="12793" width="12.85546875" customWidth="1"/>
    <col min="12794" max="12794" width="15.42578125" customWidth="1"/>
    <col min="12795" max="12795" width="19.42578125" customWidth="1"/>
    <col min="12796" max="12796" width="13.85546875" customWidth="1"/>
    <col min="13044" max="13044" width="3.42578125" customWidth="1"/>
    <col min="13045" max="13045" width="7" customWidth="1"/>
    <col min="13046" max="13046" width="9.85546875" customWidth="1"/>
    <col min="13047" max="13047" width="64.140625" customWidth="1"/>
    <col min="13048" max="13048" width="11.42578125" customWidth="1"/>
    <col min="13049" max="13049" width="12.85546875" customWidth="1"/>
    <col min="13050" max="13050" width="15.42578125" customWidth="1"/>
    <col min="13051" max="13051" width="19.42578125" customWidth="1"/>
    <col min="13052" max="13052" width="13.85546875" customWidth="1"/>
    <col min="13300" max="13300" width="3.42578125" customWidth="1"/>
    <col min="13301" max="13301" width="7" customWidth="1"/>
    <col min="13302" max="13302" width="9.85546875" customWidth="1"/>
    <col min="13303" max="13303" width="64.140625" customWidth="1"/>
    <col min="13304" max="13304" width="11.42578125" customWidth="1"/>
    <col min="13305" max="13305" width="12.85546875" customWidth="1"/>
    <col min="13306" max="13306" width="15.42578125" customWidth="1"/>
    <col min="13307" max="13307" width="19.42578125" customWidth="1"/>
    <col min="13308" max="13308" width="13.85546875" customWidth="1"/>
    <col min="13556" max="13556" width="3.42578125" customWidth="1"/>
    <col min="13557" max="13557" width="7" customWidth="1"/>
    <col min="13558" max="13558" width="9.85546875" customWidth="1"/>
    <col min="13559" max="13559" width="64.140625" customWidth="1"/>
    <col min="13560" max="13560" width="11.42578125" customWidth="1"/>
    <col min="13561" max="13561" width="12.85546875" customWidth="1"/>
    <col min="13562" max="13562" width="15.42578125" customWidth="1"/>
    <col min="13563" max="13563" width="19.42578125" customWidth="1"/>
    <col min="13564" max="13564" width="13.85546875" customWidth="1"/>
    <col min="13812" max="13812" width="3.42578125" customWidth="1"/>
    <col min="13813" max="13813" width="7" customWidth="1"/>
    <col min="13814" max="13814" width="9.85546875" customWidth="1"/>
    <col min="13815" max="13815" width="64.140625" customWidth="1"/>
    <col min="13816" max="13816" width="11.42578125" customWidth="1"/>
    <col min="13817" max="13817" width="12.85546875" customWidth="1"/>
    <col min="13818" max="13818" width="15.42578125" customWidth="1"/>
    <col min="13819" max="13819" width="19.42578125" customWidth="1"/>
    <col min="13820" max="13820" width="13.85546875" customWidth="1"/>
    <col min="14068" max="14068" width="3.42578125" customWidth="1"/>
    <col min="14069" max="14069" width="7" customWidth="1"/>
    <col min="14070" max="14070" width="9.85546875" customWidth="1"/>
    <col min="14071" max="14071" width="64.140625" customWidth="1"/>
    <col min="14072" max="14072" width="11.42578125" customWidth="1"/>
    <col min="14073" max="14073" width="12.85546875" customWidth="1"/>
    <col min="14074" max="14074" width="15.42578125" customWidth="1"/>
    <col min="14075" max="14075" width="19.42578125" customWidth="1"/>
    <col min="14076" max="14076" width="13.85546875" customWidth="1"/>
    <col min="14324" max="14324" width="3.42578125" customWidth="1"/>
    <col min="14325" max="14325" width="7" customWidth="1"/>
    <col min="14326" max="14326" width="9.85546875" customWidth="1"/>
    <col min="14327" max="14327" width="64.140625" customWidth="1"/>
    <col min="14328" max="14328" width="11.42578125" customWidth="1"/>
    <col min="14329" max="14329" width="12.85546875" customWidth="1"/>
    <col min="14330" max="14330" width="15.42578125" customWidth="1"/>
    <col min="14331" max="14331" width="19.42578125" customWidth="1"/>
    <col min="14332" max="14332" width="13.85546875" customWidth="1"/>
    <col min="14580" max="14580" width="3.42578125" customWidth="1"/>
    <col min="14581" max="14581" width="7" customWidth="1"/>
    <col min="14582" max="14582" width="9.85546875" customWidth="1"/>
    <col min="14583" max="14583" width="64.140625" customWidth="1"/>
    <col min="14584" max="14584" width="11.42578125" customWidth="1"/>
    <col min="14585" max="14585" width="12.85546875" customWidth="1"/>
    <col min="14586" max="14586" width="15.42578125" customWidth="1"/>
    <col min="14587" max="14587" width="19.42578125" customWidth="1"/>
    <col min="14588" max="14588" width="13.85546875" customWidth="1"/>
    <col min="14836" max="14836" width="3.42578125" customWidth="1"/>
    <col min="14837" max="14837" width="7" customWidth="1"/>
    <col min="14838" max="14838" width="9.85546875" customWidth="1"/>
    <col min="14839" max="14839" width="64.140625" customWidth="1"/>
    <col min="14840" max="14840" width="11.42578125" customWidth="1"/>
    <col min="14841" max="14841" width="12.85546875" customWidth="1"/>
    <col min="14842" max="14842" width="15.42578125" customWidth="1"/>
    <col min="14843" max="14843" width="19.42578125" customWidth="1"/>
    <col min="14844" max="14844" width="13.85546875" customWidth="1"/>
    <col min="15092" max="15092" width="3.42578125" customWidth="1"/>
    <col min="15093" max="15093" width="7" customWidth="1"/>
    <col min="15094" max="15094" width="9.85546875" customWidth="1"/>
    <col min="15095" max="15095" width="64.140625" customWidth="1"/>
    <col min="15096" max="15096" width="11.42578125" customWidth="1"/>
    <col min="15097" max="15097" width="12.85546875" customWidth="1"/>
    <col min="15098" max="15098" width="15.42578125" customWidth="1"/>
    <col min="15099" max="15099" width="19.42578125" customWidth="1"/>
    <col min="15100" max="15100" width="13.85546875" customWidth="1"/>
    <col min="15348" max="15348" width="3.42578125" customWidth="1"/>
    <col min="15349" max="15349" width="7" customWidth="1"/>
    <col min="15350" max="15350" width="9.85546875" customWidth="1"/>
    <col min="15351" max="15351" width="64.140625" customWidth="1"/>
    <col min="15352" max="15352" width="11.42578125" customWidth="1"/>
    <col min="15353" max="15353" width="12.85546875" customWidth="1"/>
    <col min="15354" max="15354" width="15.42578125" customWidth="1"/>
    <col min="15355" max="15355" width="19.42578125" customWidth="1"/>
    <col min="15356" max="15356" width="13.85546875" customWidth="1"/>
    <col min="15604" max="15604" width="3.42578125" customWidth="1"/>
    <col min="15605" max="15605" width="7" customWidth="1"/>
    <col min="15606" max="15606" width="9.85546875" customWidth="1"/>
    <col min="15607" max="15607" width="64.140625" customWidth="1"/>
    <col min="15608" max="15608" width="11.42578125" customWidth="1"/>
    <col min="15609" max="15609" width="12.85546875" customWidth="1"/>
    <col min="15610" max="15610" width="15.42578125" customWidth="1"/>
    <col min="15611" max="15611" width="19.42578125" customWidth="1"/>
    <col min="15612" max="15612" width="13.85546875" customWidth="1"/>
    <col min="15860" max="15860" width="3.42578125" customWidth="1"/>
    <col min="15861" max="15861" width="7" customWidth="1"/>
    <col min="15862" max="15862" width="9.85546875" customWidth="1"/>
    <col min="15863" max="15863" width="64.140625" customWidth="1"/>
    <col min="15864" max="15864" width="11.42578125" customWidth="1"/>
    <col min="15865" max="15865" width="12.85546875" customWidth="1"/>
    <col min="15866" max="15866" width="15.42578125" customWidth="1"/>
    <col min="15867" max="15867" width="19.42578125" customWidth="1"/>
    <col min="15868" max="15868" width="13.85546875" customWidth="1"/>
    <col min="16116" max="16116" width="3.42578125" customWidth="1"/>
    <col min="16117" max="16117" width="7" customWidth="1"/>
    <col min="16118" max="16118" width="9.85546875" customWidth="1"/>
    <col min="16119" max="16119" width="64.140625" customWidth="1"/>
    <col min="16120" max="16120" width="11.42578125" customWidth="1"/>
    <col min="16121" max="16121" width="12.85546875" customWidth="1"/>
    <col min="16122" max="16122" width="15.42578125" customWidth="1"/>
    <col min="16123" max="16123" width="19.42578125" customWidth="1"/>
    <col min="16124" max="16124" width="13.85546875" customWidth="1"/>
  </cols>
  <sheetData>
    <row r="1" spans="1:31" ht="84.75" customHeight="1" thickBot="1" x14ac:dyDescent="0.4">
      <c r="B1" s="150" t="s">
        <v>142</v>
      </c>
      <c r="C1" s="151"/>
      <c r="D1" s="151"/>
      <c r="E1" s="151"/>
      <c r="F1" s="151"/>
      <c r="G1" s="151"/>
      <c r="H1" s="152"/>
    </row>
    <row r="2" spans="1:31" ht="24.95" customHeight="1" thickBot="1" x14ac:dyDescent="0.4">
      <c r="B2" s="153" t="s">
        <v>0</v>
      </c>
      <c r="C2" s="154"/>
      <c r="D2" s="154"/>
      <c r="E2" s="154"/>
      <c r="F2" s="154"/>
      <c r="G2" s="154"/>
      <c r="H2" s="155"/>
    </row>
    <row r="3" spans="1:31" s="13" customFormat="1" ht="24.95" customHeight="1" thickBot="1" x14ac:dyDescent="0.4">
      <c r="A3" s="108"/>
      <c r="B3" s="188" t="s">
        <v>109</v>
      </c>
      <c r="C3" s="189"/>
      <c r="D3" s="189"/>
      <c r="E3" s="189"/>
      <c r="F3" s="189"/>
      <c r="G3" s="189"/>
      <c r="H3" s="190"/>
      <c r="I3" s="240"/>
      <c r="J3" s="109"/>
      <c r="K3" s="109"/>
      <c r="L3" s="109"/>
      <c r="M3" s="109"/>
      <c r="N3" s="109"/>
      <c r="O3" s="109"/>
      <c r="P3" s="109"/>
      <c r="Q3" s="109"/>
      <c r="R3" s="109"/>
      <c r="S3" s="109"/>
      <c r="T3" s="109"/>
      <c r="U3" s="109"/>
      <c r="V3" s="109"/>
      <c r="W3" s="109"/>
      <c r="X3" s="109"/>
      <c r="Y3" s="109"/>
      <c r="Z3" s="109"/>
      <c r="AA3" s="109"/>
      <c r="AB3" s="109"/>
      <c r="AC3" s="109"/>
      <c r="AD3" s="109"/>
      <c r="AE3" s="109"/>
    </row>
    <row r="4" spans="1:31" ht="24" customHeight="1" thickBot="1" x14ac:dyDescent="0.4">
      <c r="B4" s="27"/>
      <c r="C4" s="248"/>
      <c r="D4" s="249" t="s">
        <v>1</v>
      </c>
      <c r="E4" s="249"/>
      <c r="F4" s="249"/>
      <c r="G4" s="249"/>
      <c r="H4" s="156"/>
    </row>
    <row r="5" spans="1:31" ht="60" customHeight="1" x14ac:dyDescent="0.35">
      <c r="A5" s="3"/>
      <c r="B5" s="28"/>
      <c r="C5" s="29" t="s">
        <v>2</v>
      </c>
      <c r="D5" s="157" t="s">
        <v>3</v>
      </c>
      <c r="E5" s="158"/>
      <c r="F5" s="158"/>
      <c r="G5" s="158"/>
      <c r="H5" s="159"/>
    </row>
    <row r="6" spans="1:31" ht="134.25" customHeight="1" x14ac:dyDescent="0.35">
      <c r="A6" s="3"/>
      <c r="B6" s="30"/>
      <c r="C6" s="9" t="s">
        <v>4</v>
      </c>
      <c r="D6" s="148" t="s">
        <v>5</v>
      </c>
      <c r="E6" s="148"/>
      <c r="F6" s="148"/>
      <c r="G6" s="148"/>
      <c r="H6" s="149"/>
    </row>
    <row r="7" spans="1:31" ht="81" customHeight="1" x14ac:dyDescent="0.35">
      <c r="A7" s="3"/>
      <c r="B7" s="71"/>
      <c r="C7" s="9" t="s">
        <v>6</v>
      </c>
      <c r="D7" s="148" t="s">
        <v>7</v>
      </c>
      <c r="E7" s="148"/>
      <c r="F7" s="148"/>
      <c r="G7" s="148"/>
      <c r="H7" s="149"/>
    </row>
    <row r="8" spans="1:31" ht="79.5" customHeight="1" x14ac:dyDescent="0.35">
      <c r="A8" s="3"/>
      <c r="B8" s="71"/>
      <c r="C8" s="9" t="s">
        <v>8</v>
      </c>
      <c r="D8" s="148" t="s">
        <v>76</v>
      </c>
      <c r="E8" s="148"/>
      <c r="F8" s="148"/>
      <c r="G8" s="148"/>
      <c r="H8" s="149"/>
    </row>
    <row r="9" spans="1:31" ht="157.5" customHeight="1" x14ac:dyDescent="0.35">
      <c r="A9" s="3"/>
      <c r="B9" s="71"/>
      <c r="C9" s="9" t="s">
        <v>9</v>
      </c>
      <c r="D9" s="148" t="s">
        <v>57</v>
      </c>
      <c r="E9" s="148"/>
      <c r="F9" s="148"/>
      <c r="G9" s="148"/>
      <c r="H9" s="149"/>
    </row>
    <row r="10" spans="1:31" ht="88.5" customHeight="1" x14ac:dyDescent="0.35">
      <c r="A10" s="3"/>
      <c r="B10" s="71"/>
      <c r="C10" s="9" t="s">
        <v>10</v>
      </c>
      <c r="D10" s="148" t="s">
        <v>58</v>
      </c>
      <c r="E10" s="148"/>
      <c r="F10" s="148"/>
      <c r="G10" s="148"/>
      <c r="H10" s="149"/>
    </row>
    <row r="11" spans="1:31" ht="45" customHeight="1" x14ac:dyDescent="0.35">
      <c r="A11" s="3"/>
      <c r="B11" s="71"/>
      <c r="C11" s="9" t="s">
        <v>11</v>
      </c>
      <c r="D11" s="148" t="s">
        <v>12</v>
      </c>
      <c r="E11" s="148"/>
      <c r="F11" s="148"/>
      <c r="G11" s="148"/>
      <c r="H11" s="149"/>
    </row>
    <row r="12" spans="1:31" ht="159" customHeight="1" x14ac:dyDescent="0.35">
      <c r="A12" s="3"/>
      <c r="B12" s="71"/>
      <c r="C12" s="9" t="s">
        <v>13</v>
      </c>
      <c r="D12" s="148" t="s">
        <v>90</v>
      </c>
      <c r="E12" s="148"/>
      <c r="F12" s="148"/>
      <c r="G12" s="148"/>
      <c r="H12" s="149"/>
    </row>
    <row r="13" spans="1:31" ht="88.5" customHeight="1" x14ac:dyDescent="0.35">
      <c r="A13" s="3"/>
      <c r="B13" s="71"/>
      <c r="C13" s="26" t="s">
        <v>14</v>
      </c>
      <c r="D13" s="148" t="s">
        <v>15</v>
      </c>
      <c r="E13" s="148"/>
      <c r="F13" s="148"/>
      <c r="G13" s="148"/>
      <c r="H13" s="149"/>
    </row>
    <row r="14" spans="1:31" ht="143.25" customHeight="1" x14ac:dyDescent="0.35">
      <c r="A14" s="3"/>
      <c r="B14" s="71"/>
      <c r="C14" s="9" t="s">
        <v>16</v>
      </c>
      <c r="D14" s="148" t="s">
        <v>92</v>
      </c>
      <c r="E14" s="148"/>
      <c r="F14" s="148"/>
      <c r="G14" s="148"/>
      <c r="H14" s="149"/>
    </row>
    <row r="15" spans="1:31" ht="192.75" customHeight="1" x14ac:dyDescent="0.35">
      <c r="A15" s="3"/>
      <c r="B15" s="71"/>
      <c r="C15" s="9" t="s">
        <v>17</v>
      </c>
      <c r="D15" s="148" t="s">
        <v>18</v>
      </c>
      <c r="E15" s="148"/>
      <c r="F15" s="148"/>
      <c r="G15" s="148"/>
      <c r="H15" s="149"/>
    </row>
    <row r="16" spans="1:31" ht="154.5" customHeight="1" x14ac:dyDescent="0.35">
      <c r="A16" s="3"/>
      <c r="B16" s="71"/>
      <c r="C16" s="9" t="s">
        <v>19</v>
      </c>
      <c r="D16" s="148" t="s">
        <v>20</v>
      </c>
      <c r="E16" s="148"/>
      <c r="F16" s="148"/>
      <c r="G16" s="148"/>
      <c r="H16" s="149"/>
    </row>
    <row r="17" spans="1:31" ht="106.5" customHeight="1" x14ac:dyDescent="0.35">
      <c r="A17" s="3"/>
      <c r="B17" s="71"/>
      <c r="C17" s="9" t="s">
        <v>21</v>
      </c>
      <c r="D17" s="148" t="s">
        <v>22</v>
      </c>
      <c r="E17" s="148"/>
      <c r="F17" s="148"/>
      <c r="G17" s="148"/>
      <c r="H17" s="149"/>
    </row>
    <row r="18" spans="1:31" ht="86.25" customHeight="1" x14ac:dyDescent="0.35">
      <c r="A18" s="3"/>
      <c r="B18" s="71"/>
      <c r="C18" s="9" t="s">
        <v>23</v>
      </c>
      <c r="D18" s="148" t="s">
        <v>77</v>
      </c>
      <c r="E18" s="148"/>
      <c r="F18" s="148"/>
      <c r="G18" s="148"/>
      <c r="H18" s="149"/>
    </row>
    <row r="19" spans="1:31" ht="70.5" customHeight="1" thickBot="1" x14ac:dyDescent="0.4">
      <c r="A19" s="3"/>
      <c r="B19" s="31"/>
      <c r="C19" s="32" t="s">
        <v>24</v>
      </c>
      <c r="D19" s="166" t="s">
        <v>78</v>
      </c>
      <c r="E19" s="166"/>
      <c r="F19" s="166"/>
      <c r="G19" s="166"/>
      <c r="H19" s="167"/>
    </row>
    <row r="20" spans="1:31" ht="18.75" thickBot="1" x14ac:dyDescent="0.4">
      <c r="B20" s="250"/>
      <c r="C20" s="251"/>
      <c r="D20" s="251"/>
      <c r="E20" s="251"/>
      <c r="F20" s="252"/>
      <c r="G20" s="251"/>
      <c r="H20" s="253"/>
    </row>
    <row r="21" spans="1:31" ht="56.25" x14ac:dyDescent="0.35">
      <c r="B21" s="28" t="s">
        <v>25</v>
      </c>
      <c r="C21" s="33" t="s">
        <v>93</v>
      </c>
      <c r="D21" s="33" t="s">
        <v>26</v>
      </c>
      <c r="E21" s="33" t="s">
        <v>27</v>
      </c>
      <c r="F21" s="4" t="s">
        <v>28</v>
      </c>
      <c r="G21" s="34" t="s">
        <v>29</v>
      </c>
      <c r="H21" s="35" t="s">
        <v>30</v>
      </c>
    </row>
    <row r="22" spans="1:31" ht="19.5" thickBot="1" x14ac:dyDescent="0.4">
      <c r="B22" s="36">
        <v>1</v>
      </c>
      <c r="C22" s="14">
        <v>2</v>
      </c>
      <c r="D22" s="14">
        <v>3</v>
      </c>
      <c r="E22" s="14">
        <v>4</v>
      </c>
      <c r="F22" s="14">
        <v>5</v>
      </c>
      <c r="G22" s="37">
        <v>6</v>
      </c>
      <c r="H22" s="38">
        <v>7</v>
      </c>
    </row>
    <row r="23" spans="1:31" ht="24.95" customHeight="1" thickBot="1" x14ac:dyDescent="0.4">
      <c r="B23" s="48"/>
      <c r="C23" s="49"/>
      <c r="D23" s="47" t="s">
        <v>31</v>
      </c>
      <c r="E23" s="102"/>
      <c r="F23" s="102"/>
      <c r="G23" s="103"/>
      <c r="H23" s="104"/>
    </row>
    <row r="24" spans="1:31" ht="27.75" customHeight="1" x14ac:dyDescent="0.35">
      <c r="B24" s="8">
        <v>1</v>
      </c>
      <c r="C24" s="72" t="s">
        <v>61</v>
      </c>
      <c r="D24" s="105" t="s">
        <v>32</v>
      </c>
      <c r="E24" s="21" t="s">
        <v>33</v>
      </c>
      <c r="F24" s="116">
        <v>1</v>
      </c>
      <c r="G24" s="73">
        <v>0</v>
      </c>
      <c r="H24" s="40">
        <f t="shared" ref="H24:H29" si="0">F24*G24</f>
        <v>0</v>
      </c>
    </row>
    <row r="25" spans="1:31" ht="40.5" customHeight="1" x14ac:dyDescent="0.35">
      <c r="B25" s="67">
        <v>2</v>
      </c>
      <c r="C25" s="66" t="s">
        <v>53</v>
      </c>
      <c r="D25" s="106" t="s">
        <v>34</v>
      </c>
      <c r="E25" s="68" t="s">
        <v>33</v>
      </c>
      <c r="F25" s="69">
        <v>1</v>
      </c>
      <c r="G25" s="79">
        <v>0</v>
      </c>
      <c r="H25" s="41">
        <f t="shared" si="0"/>
        <v>0</v>
      </c>
    </row>
    <row r="26" spans="1:31" ht="30" customHeight="1" x14ac:dyDescent="0.35">
      <c r="B26" s="67">
        <v>3</v>
      </c>
      <c r="C26" s="70" t="s">
        <v>62</v>
      </c>
      <c r="D26" s="106" t="s">
        <v>35</v>
      </c>
      <c r="E26" s="68" t="s">
        <v>33</v>
      </c>
      <c r="F26" s="69">
        <v>1</v>
      </c>
      <c r="G26" s="79">
        <v>0</v>
      </c>
      <c r="H26" s="41">
        <f t="shared" si="0"/>
        <v>0</v>
      </c>
    </row>
    <row r="27" spans="1:31" ht="42" customHeight="1" x14ac:dyDescent="0.35">
      <c r="B27" s="67">
        <v>4</v>
      </c>
      <c r="C27" s="70" t="s">
        <v>63</v>
      </c>
      <c r="D27" s="106" t="s">
        <v>54</v>
      </c>
      <c r="E27" s="68" t="s">
        <v>33</v>
      </c>
      <c r="F27" s="69">
        <v>1</v>
      </c>
      <c r="G27" s="79">
        <v>0</v>
      </c>
      <c r="H27" s="41">
        <f t="shared" si="0"/>
        <v>0</v>
      </c>
    </row>
    <row r="28" spans="1:31" ht="63.75" customHeight="1" x14ac:dyDescent="0.35">
      <c r="B28" s="67">
        <v>5</v>
      </c>
      <c r="C28" s="70" t="s">
        <v>64</v>
      </c>
      <c r="D28" s="106" t="s">
        <v>56</v>
      </c>
      <c r="E28" s="68" t="s">
        <v>33</v>
      </c>
      <c r="F28" s="69">
        <v>1</v>
      </c>
      <c r="G28" s="79">
        <v>0</v>
      </c>
      <c r="H28" s="41">
        <f t="shared" si="0"/>
        <v>0</v>
      </c>
    </row>
    <row r="29" spans="1:31" ht="64.5" customHeight="1" thickBot="1" x14ac:dyDescent="0.4">
      <c r="B29" s="19">
        <v>6</v>
      </c>
      <c r="C29" s="32">
        <v>14</v>
      </c>
      <c r="D29" s="107" t="s">
        <v>94</v>
      </c>
      <c r="E29" s="18" t="s">
        <v>33</v>
      </c>
      <c r="F29" s="15">
        <v>1</v>
      </c>
      <c r="G29" s="263">
        <v>0</v>
      </c>
      <c r="H29" s="42">
        <f t="shared" si="0"/>
        <v>0</v>
      </c>
    </row>
    <row r="30" spans="1:31" ht="24.95" customHeight="1" thickBot="1" x14ac:dyDescent="0.4">
      <c r="B30" s="43"/>
      <c r="C30" s="44"/>
      <c r="D30" s="44"/>
      <c r="E30" s="168" t="s">
        <v>95</v>
      </c>
      <c r="F30" s="168"/>
      <c r="G30" s="169"/>
      <c r="H30" s="45">
        <f>SUM(H24:H29)</f>
        <v>0</v>
      </c>
    </row>
    <row r="31" spans="1:31" s="6" customFormat="1" ht="24.95" customHeight="1" thickBot="1" x14ac:dyDescent="0.4">
      <c r="A31" s="5"/>
      <c r="B31" s="48"/>
      <c r="C31" s="49"/>
      <c r="D31" s="119" t="s">
        <v>36</v>
      </c>
      <c r="E31" s="115"/>
      <c r="F31" s="115"/>
      <c r="G31" s="120"/>
      <c r="H31" s="121"/>
      <c r="I31" s="241"/>
      <c r="J31" s="5"/>
      <c r="K31" s="5"/>
      <c r="L31" s="5"/>
      <c r="M31" s="5"/>
      <c r="N31" s="5"/>
      <c r="O31" s="5"/>
      <c r="P31" s="5"/>
      <c r="Q31" s="5"/>
      <c r="R31" s="5"/>
      <c r="S31" s="5"/>
      <c r="T31" s="5"/>
      <c r="U31" s="5"/>
      <c r="V31" s="5"/>
      <c r="W31" s="5"/>
      <c r="X31" s="5"/>
      <c r="Y31" s="5"/>
      <c r="Z31" s="5"/>
      <c r="AA31" s="5"/>
      <c r="AB31" s="5"/>
      <c r="AC31" s="5"/>
      <c r="AD31" s="5"/>
      <c r="AE31" s="5"/>
    </row>
    <row r="32" spans="1:31" s="6" customFormat="1" ht="27.75" customHeight="1" x14ac:dyDescent="0.35">
      <c r="A32" s="5"/>
      <c r="B32" s="8">
        <v>7</v>
      </c>
      <c r="C32" s="72" t="s">
        <v>65</v>
      </c>
      <c r="D32" s="46" t="s">
        <v>82</v>
      </c>
      <c r="E32" s="21" t="s">
        <v>37</v>
      </c>
      <c r="F32" s="224">
        <v>2.056</v>
      </c>
      <c r="G32" s="73">
        <v>0</v>
      </c>
      <c r="H32" s="40">
        <f>F32*G32</f>
        <v>0</v>
      </c>
      <c r="I32" s="241"/>
      <c r="J32" s="5"/>
      <c r="K32" s="5"/>
      <c r="L32" s="5"/>
      <c r="M32" s="5"/>
      <c r="N32" s="5"/>
      <c r="O32" s="5"/>
      <c r="P32" s="5"/>
      <c r="Q32" s="5"/>
      <c r="R32" s="5"/>
      <c r="S32" s="5"/>
      <c r="T32" s="5"/>
      <c r="U32" s="5"/>
      <c r="V32" s="5"/>
      <c r="W32" s="5"/>
      <c r="X32" s="5"/>
      <c r="Y32" s="5"/>
      <c r="Z32" s="5"/>
      <c r="AA32" s="5"/>
      <c r="AB32" s="5"/>
      <c r="AC32" s="5"/>
      <c r="AD32" s="5"/>
      <c r="AE32" s="5"/>
    </row>
    <row r="33" spans="1:31" s="6" customFormat="1" ht="75" x14ac:dyDescent="0.35">
      <c r="A33" s="5"/>
      <c r="B33" s="67">
        <v>8</v>
      </c>
      <c r="C33" s="70" t="s">
        <v>108</v>
      </c>
      <c r="D33" s="7" t="s">
        <v>107</v>
      </c>
      <c r="E33" s="68" t="s">
        <v>37</v>
      </c>
      <c r="F33" s="264">
        <v>2.056</v>
      </c>
      <c r="G33" s="65">
        <v>0</v>
      </c>
      <c r="H33" s="41">
        <f>F33*G33</f>
        <v>0</v>
      </c>
      <c r="I33" s="241"/>
      <c r="J33" s="5"/>
      <c r="K33" s="5"/>
      <c r="L33" s="5"/>
      <c r="M33" s="5"/>
      <c r="N33" s="5"/>
      <c r="O33" s="5"/>
      <c r="P33" s="5"/>
      <c r="Q33" s="5"/>
      <c r="R33" s="5"/>
      <c r="S33" s="5"/>
      <c r="T33" s="5"/>
      <c r="U33" s="5"/>
      <c r="V33" s="5"/>
      <c r="W33" s="5"/>
      <c r="X33" s="5"/>
      <c r="Y33" s="5"/>
      <c r="Z33" s="5"/>
      <c r="AA33" s="5"/>
      <c r="AB33" s="5"/>
      <c r="AC33" s="5"/>
      <c r="AD33" s="5"/>
      <c r="AE33" s="5"/>
    </row>
    <row r="34" spans="1:31" s="6" customFormat="1" ht="19.5" thickBot="1" x14ac:dyDescent="0.4">
      <c r="A34" s="5"/>
      <c r="B34" s="19">
        <v>9</v>
      </c>
      <c r="C34" s="25" t="s">
        <v>66</v>
      </c>
      <c r="D34" s="22" t="s">
        <v>147</v>
      </c>
      <c r="E34" s="18" t="s">
        <v>148</v>
      </c>
      <c r="F34" s="77">
        <v>7</v>
      </c>
      <c r="G34" s="74">
        <v>0</v>
      </c>
      <c r="H34" s="42">
        <f>F34*G34</f>
        <v>0</v>
      </c>
      <c r="I34" s="241"/>
      <c r="J34" s="5"/>
      <c r="K34" s="5"/>
      <c r="L34" s="5"/>
      <c r="M34" s="5"/>
      <c r="N34" s="5"/>
      <c r="O34" s="5"/>
      <c r="P34" s="5"/>
      <c r="Q34" s="5"/>
      <c r="R34" s="5"/>
      <c r="S34" s="5"/>
      <c r="T34" s="5"/>
      <c r="U34" s="5"/>
      <c r="V34" s="5"/>
      <c r="W34" s="5"/>
      <c r="X34" s="5"/>
      <c r="Y34" s="5"/>
      <c r="Z34" s="5"/>
      <c r="AA34" s="5"/>
      <c r="AB34" s="5"/>
      <c r="AC34" s="5"/>
      <c r="AD34" s="5"/>
      <c r="AE34" s="5"/>
    </row>
    <row r="35" spans="1:31" s="6" customFormat="1" ht="24.95" customHeight="1" thickBot="1" x14ac:dyDescent="0.3">
      <c r="A35" s="5"/>
      <c r="B35" s="170" t="s">
        <v>97</v>
      </c>
      <c r="C35" s="168"/>
      <c r="D35" s="168"/>
      <c r="E35" s="168"/>
      <c r="F35" s="168"/>
      <c r="G35" s="169"/>
      <c r="H35" s="45">
        <f>SUM(H32:H34)</f>
        <v>0</v>
      </c>
      <c r="I35" s="241"/>
      <c r="J35" s="5"/>
      <c r="K35" s="5"/>
      <c r="L35" s="5"/>
      <c r="M35" s="5"/>
      <c r="N35" s="5"/>
      <c r="O35" s="5"/>
      <c r="P35" s="5"/>
      <c r="Q35" s="5"/>
      <c r="R35" s="5"/>
      <c r="S35" s="5"/>
      <c r="T35" s="5"/>
      <c r="U35" s="5"/>
      <c r="V35" s="5"/>
      <c r="W35" s="5"/>
      <c r="X35" s="5"/>
      <c r="Y35" s="5"/>
      <c r="Z35" s="5"/>
      <c r="AA35" s="5"/>
      <c r="AB35" s="5"/>
      <c r="AC35" s="5"/>
      <c r="AD35" s="5"/>
      <c r="AE35" s="5"/>
    </row>
    <row r="36" spans="1:31" s="6" customFormat="1" ht="24.95" customHeight="1" thickBot="1" x14ac:dyDescent="0.4">
      <c r="A36" s="5"/>
      <c r="B36" s="48"/>
      <c r="C36" s="49"/>
      <c r="D36" s="119" t="s">
        <v>42</v>
      </c>
      <c r="E36" s="124"/>
      <c r="F36" s="115"/>
      <c r="G36" s="120"/>
      <c r="H36" s="121"/>
      <c r="I36" s="241"/>
      <c r="J36" s="5"/>
      <c r="K36" s="5"/>
      <c r="L36" s="5"/>
      <c r="M36" s="5"/>
      <c r="N36" s="5"/>
      <c r="O36" s="5"/>
      <c r="P36" s="5"/>
      <c r="Q36" s="5"/>
      <c r="R36" s="5"/>
      <c r="S36" s="5"/>
      <c r="T36" s="5"/>
      <c r="U36" s="5"/>
      <c r="V36" s="5"/>
      <c r="W36" s="5"/>
      <c r="X36" s="5"/>
      <c r="Y36" s="5"/>
      <c r="Z36" s="5"/>
      <c r="AA36" s="5"/>
      <c r="AB36" s="5"/>
      <c r="AC36" s="5"/>
      <c r="AD36" s="5"/>
      <c r="AE36" s="5"/>
    </row>
    <row r="37" spans="1:31" s="6" customFormat="1" ht="32.450000000000003" customHeight="1" x14ac:dyDescent="0.35">
      <c r="A37" s="5"/>
      <c r="B37" s="8">
        <v>10</v>
      </c>
      <c r="C37" s="72" t="s">
        <v>67</v>
      </c>
      <c r="D37" s="46" t="s">
        <v>43</v>
      </c>
      <c r="E37" s="21" t="s">
        <v>40</v>
      </c>
      <c r="F37" s="75">
        <v>3775.6</v>
      </c>
      <c r="G37" s="73">
        <v>0</v>
      </c>
      <c r="H37" s="40">
        <f>F37*G37</f>
        <v>0</v>
      </c>
      <c r="I37" s="241"/>
      <c r="J37" s="5"/>
      <c r="K37" s="5"/>
      <c r="L37" s="5"/>
      <c r="M37" s="5"/>
      <c r="N37" s="5"/>
      <c r="O37" s="5"/>
      <c r="P37" s="5"/>
      <c r="Q37" s="5"/>
      <c r="R37" s="5"/>
      <c r="S37" s="5"/>
      <c r="T37" s="5"/>
      <c r="U37" s="5"/>
      <c r="V37" s="5"/>
      <c r="W37" s="5"/>
      <c r="X37" s="5"/>
      <c r="Y37" s="5"/>
      <c r="Z37" s="5"/>
      <c r="AA37" s="5"/>
      <c r="AB37" s="5"/>
      <c r="AC37" s="5"/>
      <c r="AD37" s="5"/>
      <c r="AE37" s="5"/>
    </row>
    <row r="38" spans="1:31" s="17" customFormat="1" ht="77.45" customHeight="1" x14ac:dyDescent="0.35">
      <c r="A38" s="16"/>
      <c r="B38" s="67">
        <f>B37+1</f>
        <v>11</v>
      </c>
      <c r="C38" s="70" t="s">
        <v>68</v>
      </c>
      <c r="D38" s="7" t="s">
        <v>83</v>
      </c>
      <c r="E38" s="68" t="s">
        <v>40</v>
      </c>
      <c r="F38" s="76">
        <v>4521</v>
      </c>
      <c r="G38" s="65">
        <v>0</v>
      </c>
      <c r="H38" s="41">
        <f>F38*G38</f>
        <v>0</v>
      </c>
      <c r="I38" s="242"/>
      <c r="J38" s="16"/>
      <c r="K38" s="16"/>
      <c r="L38" s="16"/>
      <c r="M38" s="16"/>
      <c r="N38" s="16"/>
      <c r="O38" s="16"/>
      <c r="P38" s="16"/>
      <c r="Q38" s="16"/>
      <c r="R38" s="16"/>
      <c r="S38" s="16"/>
      <c r="T38" s="16"/>
      <c r="U38" s="16"/>
      <c r="V38" s="16"/>
      <c r="W38" s="16"/>
      <c r="X38" s="16"/>
      <c r="Y38" s="16"/>
      <c r="Z38" s="16"/>
      <c r="AA38" s="16"/>
      <c r="AB38" s="16"/>
      <c r="AC38" s="16"/>
      <c r="AD38" s="16"/>
      <c r="AE38" s="16"/>
    </row>
    <row r="39" spans="1:31" s="17" customFormat="1" ht="21.75" customHeight="1" x14ac:dyDescent="0.35">
      <c r="A39" s="16"/>
      <c r="B39" s="67">
        <f t="shared" ref="B39:B41" si="1">B38+1</f>
        <v>12</v>
      </c>
      <c r="C39" s="70" t="s">
        <v>69</v>
      </c>
      <c r="D39" s="7" t="s">
        <v>52</v>
      </c>
      <c r="E39" s="68" t="s">
        <v>39</v>
      </c>
      <c r="F39" s="76">
        <v>18878</v>
      </c>
      <c r="G39" s="65">
        <v>0</v>
      </c>
      <c r="H39" s="41">
        <f>F39*G39</f>
        <v>0</v>
      </c>
      <c r="I39" s="242"/>
      <c r="J39" s="16"/>
      <c r="K39" s="16"/>
      <c r="L39" s="16"/>
      <c r="M39" s="16"/>
      <c r="N39" s="16"/>
      <c r="O39" s="16"/>
      <c r="P39" s="16"/>
      <c r="Q39" s="16"/>
      <c r="R39" s="16"/>
      <c r="S39" s="16"/>
      <c r="T39" s="16"/>
      <c r="U39" s="16"/>
      <c r="V39" s="16"/>
      <c r="W39" s="16"/>
      <c r="X39" s="16"/>
      <c r="Y39" s="16"/>
      <c r="Z39" s="16"/>
      <c r="AA39" s="16"/>
      <c r="AB39" s="16"/>
      <c r="AC39" s="16"/>
      <c r="AD39" s="16"/>
      <c r="AE39" s="16"/>
    </row>
    <row r="40" spans="1:31" s="6" customFormat="1" ht="38.25" customHeight="1" x14ac:dyDescent="0.35">
      <c r="A40" s="5"/>
      <c r="B40" s="67">
        <f t="shared" si="1"/>
        <v>13</v>
      </c>
      <c r="C40" s="70" t="s">
        <v>70</v>
      </c>
      <c r="D40" s="7" t="s">
        <v>84</v>
      </c>
      <c r="E40" s="68" t="s">
        <v>40</v>
      </c>
      <c r="F40" s="76">
        <v>4820</v>
      </c>
      <c r="G40" s="65">
        <v>0</v>
      </c>
      <c r="H40" s="41">
        <f>F40*G40</f>
        <v>0</v>
      </c>
      <c r="I40" s="241"/>
      <c r="J40" s="5"/>
      <c r="K40" s="5"/>
      <c r="L40" s="5"/>
      <c r="M40" s="5"/>
      <c r="N40" s="5"/>
      <c r="O40" s="5"/>
      <c r="P40" s="5"/>
      <c r="Q40" s="5"/>
      <c r="R40" s="5"/>
      <c r="S40" s="5"/>
      <c r="T40" s="5"/>
      <c r="U40" s="5"/>
      <c r="V40" s="5"/>
      <c r="W40" s="5"/>
      <c r="X40" s="5"/>
      <c r="Y40" s="5"/>
      <c r="Z40" s="5"/>
      <c r="AA40" s="5"/>
      <c r="AB40" s="5"/>
      <c r="AC40" s="5"/>
      <c r="AD40" s="5"/>
      <c r="AE40" s="5"/>
    </row>
    <row r="41" spans="1:31" ht="38.25" thickBot="1" x14ac:dyDescent="0.4">
      <c r="B41" s="19">
        <f t="shared" si="1"/>
        <v>14</v>
      </c>
      <c r="C41" s="25" t="s">
        <v>113</v>
      </c>
      <c r="D41" s="22" t="s">
        <v>114</v>
      </c>
      <c r="E41" s="18" t="s">
        <v>39</v>
      </c>
      <c r="F41" s="77">
        <v>1820</v>
      </c>
      <c r="G41" s="74">
        <v>0</v>
      </c>
      <c r="H41" s="42">
        <f t="shared" ref="H41" si="2">F41*G41</f>
        <v>0</v>
      </c>
    </row>
    <row r="42" spans="1:31" s="6" customFormat="1" ht="24.95" customHeight="1" thickBot="1" x14ac:dyDescent="0.3">
      <c r="A42" s="5"/>
      <c r="B42" s="170" t="s">
        <v>96</v>
      </c>
      <c r="C42" s="168"/>
      <c r="D42" s="168"/>
      <c r="E42" s="168"/>
      <c r="F42" s="168"/>
      <c r="G42" s="169"/>
      <c r="H42" s="45">
        <f>SUM(H37:H41)</f>
        <v>0</v>
      </c>
      <c r="I42" s="241"/>
      <c r="J42" s="5"/>
      <c r="K42" s="5"/>
      <c r="L42" s="5"/>
      <c r="M42" s="5"/>
      <c r="N42" s="5"/>
      <c r="O42" s="5"/>
      <c r="P42" s="5"/>
      <c r="Q42" s="5"/>
      <c r="R42" s="5"/>
      <c r="S42" s="5"/>
      <c r="T42" s="5"/>
      <c r="U42" s="5"/>
      <c r="V42" s="5"/>
      <c r="W42" s="5"/>
      <c r="X42" s="5"/>
      <c r="Y42" s="5"/>
      <c r="Z42" s="5"/>
      <c r="AA42" s="5"/>
      <c r="AB42" s="5"/>
      <c r="AC42" s="5"/>
      <c r="AD42" s="5"/>
      <c r="AE42" s="5"/>
    </row>
    <row r="43" spans="1:31" s="6" customFormat="1" ht="24.95" customHeight="1" thickBot="1" x14ac:dyDescent="0.4">
      <c r="A43" s="5"/>
      <c r="B43" s="48"/>
      <c r="C43" s="49"/>
      <c r="D43" s="119" t="s">
        <v>44</v>
      </c>
      <c r="E43" s="115"/>
      <c r="F43" s="115"/>
      <c r="G43" s="120"/>
      <c r="H43" s="121"/>
      <c r="I43" s="241"/>
      <c r="J43" s="5"/>
      <c r="K43" s="5"/>
      <c r="L43" s="5"/>
      <c r="M43" s="5"/>
      <c r="N43" s="5"/>
      <c r="O43" s="5"/>
      <c r="P43" s="5"/>
      <c r="Q43" s="5"/>
      <c r="R43" s="5"/>
      <c r="S43" s="5"/>
      <c r="T43" s="5"/>
      <c r="U43" s="5"/>
      <c r="V43" s="5"/>
      <c r="W43" s="5"/>
      <c r="X43" s="5"/>
      <c r="Y43" s="5"/>
      <c r="Z43" s="5"/>
      <c r="AA43" s="5"/>
      <c r="AB43" s="5"/>
      <c r="AC43" s="5"/>
      <c r="AD43" s="5"/>
      <c r="AE43" s="5"/>
    </row>
    <row r="44" spans="1:31" s="6" customFormat="1" ht="63.75" customHeight="1" x14ac:dyDescent="0.35">
      <c r="A44" s="5"/>
      <c r="B44" s="8">
        <v>15</v>
      </c>
      <c r="C44" s="72" t="s">
        <v>71</v>
      </c>
      <c r="D44" s="46" t="s">
        <v>143</v>
      </c>
      <c r="E44" s="21" t="s">
        <v>40</v>
      </c>
      <c r="F44" s="75">
        <v>3694.8</v>
      </c>
      <c r="G44" s="73">
        <v>0</v>
      </c>
      <c r="H44" s="40">
        <f t="shared" ref="H44:H50" si="3">(F44*G44)</f>
        <v>0</v>
      </c>
      <c r="I44" s="241"/>
      <c r="J44" s="5"/>
      <c r="K44" s="5"/>
      <c r="L44" s="5"/>
      <c r="M44" s="5"/>
      <c r="N44" s="5"/>
      <c r="O44" s="5"/>
      <c r="P44" s="5"/>
      <c r="Q44" s="5"/>
      <c r="R44" s="5"/>
      <c r="S44" s="5"/>
      <c r="T44" s="5"/>
      <c r="U44" s="5"/>
      <c r="V44" s="5"/>
      <c r="W44" s="5"/>
      <c r="X44" s="5"/>
      <c r="Y44" s="5"/>
      <c r="Z44" s="5"/>
      <c r="AA44" s="5"/>
      <c r="AB44" s="5"/>
      <c r="AC44" s="5"/>
      <c r="AD44" s="5"/>
      <c r="AE44" s="5"/>
    </row>
    <row r="45" spans="1:31" s="6" customFormat="1" ht="63.75" customHeight="1" x14ac:dyDescent="0.35">
      <c r="A45" s="5"/>
      <c r="B45" s="67">
        <f>B44+1</f>
        <v>16</v>
      </c>
      <c r="C45" s="70" t="s">
        <v>71</v>
      </c>
      <c r="D45" s="7" t="s">
        <v>129</v>
      </c>
      <c r="E45" s="68" t="s">
        <v>40</v>
      </c>
      <c r="F45" s="76">
        <v>852.2</v>
      </c>
      <c r="G45" s="65">
        <v>0</v>
      </c>
      <c r="H45" s="41">
        <f t="shared" ref="H45" si="4">(F45*G45)</f>
        <v>0</v>
      </c>
      <c r="I45" s="241"/>
      <c r="J45" s="5"/>
      <c r="K45" s="5"/>
      <c r="L45" s="5"/>
      <c r="M45" s="5"/>
      <c r="N45" s="5"/>
      <c r="O45" s="5"/>
      <c r="P45" s="5"/>
      <c r="Q45" s="5"/>
      <c r="R45" s="5"/>
      <c r="S45" s="5"/>
      <c r="T45" s="5"/>
      <c r="U45" s="5"/>
      <c r="V45" s="5"/>
      <c r="W45" s="5"/>
      <c r="X45" s="5"/>
      <c r="Y45" s="5"/>
      <c r="Z45" s="5"/>
      <c r="AA45" s="5"/>
      <c r="AB45" s="5"/>
      <c r="AC45" s="5"/>
      <c r="AD45" s="5"/>
      <c r="AE45" s="5"/>
    </row>
    <row r="46" spans="1:31" ht="38.25" customHeight="1" x14ac:dyDescent="0.35">
      <c r="A46" s="94"/>
      <c r="B46" s="67">
        <f t="shared" ref="B46:B50" si="5">B45+1</f>
        <v>17</v>
      </c>
      <c r="C46" s="95" t="s">
        <v>72</v>
      </c>
      <c r="D46" s="96" t="s">
        <v>110</v>
      </c>
      <c r="E46" s="97" t="s">
        <v>39</v>
      </c>
      <c r="F46" s="76">
        <v>12316</v>
      </c>
      <c r="G46" s="65">
        <v>0</v>
      </c>
      <c r="H46" s="41">
        <f t="shared" si="3"/>
        <v>0</v>
      </c>
      <c r="I46" s="243"/>
      <c r="J46"/>
      <c r="K46"/>
      <c r="L46"/>
      <c r="M46"/>
      <c r="N46"/>
      <c r="O46"/>
      <c r="P46"/>
      <c r="Q46"/>
      <c r="R46"/>
      <c r="S46"/>
      <c r="T46"/>
      <c r="U46"/>
      <c r="V46"/>
      <c r="W46"/>
      <c r="X46"/>
      <c r="Y46"/>
      <c r="Z46"/>
      <c r="AA46"/>
      <c r="AB46"/>
      <c r="AC46"/>
      <c r="AD46"/>
      <c r="AE46"/>
    </row>
    <row r="47" spans="1:31" s="6" customFormat="1" ht="27.75" customHeight="1" x14ac:dyDescent="0.35">
      <c r="A47" s="5"/>
      <c r="B47" s="67">
        <f t="shared" si="5"/>
        <v>18</v>
      </c>
      <c r="C47" s="70" t="s">
        <v>73</v>
      </c>
      <c r="D47" s="7" t="s">
        <v>111</v>
      </c>
      <c r="E47" s="68" t="s">
        <v>39</v>
      </c>
      <c r="F47" s="76">
        <v>12316</v>
      </c>
      <c r="G47" s="65">
        <v>0</v>
      </c>
      <c r="H47" s="41">
        <f t="shared" si="3"/>
        <v>0</v>
      </c>
      <c r="I47" s="241"/>
      <c r="J47" s="5"/>
      <c r="K47" s="5"/>
      <c r="L47" s="5"/>
      <c r="M47" s="5"/>
      <c r="N47" s="5"/>
      <c r="O47" s="5"/>
      <c r="P47" s="5"/>
      <c r="Q47" s="5"/>
      <c r="R47" s="5"/>
      <c r="S47" s="5"/>
      <c r="T47" s="5"/>
      <c r="U47" s="5"/>
      <c r="V47" s="5"/>
      <c r="W47" s="5"/>
      <c r="X47" s="5"/>
      <c r="Y47" s="5"/>
      <c r="Z47" s="5"/>
      <c r="AA47" s="5"/>
      <c r="AB47" s="5"/>
      <c r="AC47" s="5"/>
      <c r="AD47" s="5"/>
      <c r="AE47" s="5"/>
    </row>
    <row r="48" spans="1:31" s="6" customFormat="1" ht="37.5" customHeight="1" x14ac:dyDescent="0.35">
      <c r="A48" s="5"/>
      <c r="B48" s="67">
        <f t="shared" si="5"/>
        <v>19</v>
      </c>
      <c r="C48" s="70" t="s">
        <v>74</v>
      </c>
      <c r="D48" s="7" t="s">
        <v>103</v>
      </c>
      <c r="E48" s="68" t="s">
        <v>38</v>
      </c>
      <c r="F48" s="76">
        <v>2131</v>
      </c>
      <c r="G48" s="65">
        <v>0</v>
      </c>
      <c r="H48" s="41">
        <f t="shared" si="3"/>
        <v>0</v>
      </c>
      <c r="I48" s="241"/>
      <c r="J48" s="5"/>
      <c r="K48" s="5"/>
      <c r="L48" s="5"/>
      <c r="M48" s="5"/>
      <c r="N48" s="5"/>
      <c r="O48" s="5"/>
      <c r="P48" s="5"/>
      <c r="Q48" s="5"/>
      <c r="R48" s="5"/>
      <c r="S48" s="5"/>
      <c r="T48" s="5"/>
      <c r="U48" s="5"/>
      <c r="V48" s="5"/>
      <c r="W48" s="5"/>
      <c r="X48" s="5"/>
      <c r="Y48" s="5"/>
      <c r="Z48" s="5"/>
      <c r="AA48" s="5"/>
      <c r="AB48" s="5"/>
      <c r="AC48" s="5"/>
      <c r="AD48" s="5"/>
      <c r="AE48" s="5"/>
    </row>
    <row r="49" spans="1:31" s="6" customFormat="1" ht="37.5" x14ac:dyDescent="0.35">
      <c r="A49" s="5"/>
      <c r="B49" s="67">
        <f t="shared" si="5"/>
        <v>20</v>
      </c>
      <c r="C49" s="70" t="s">
        <v>74</v>
      </c>
      <c r="D49" s="7" t="s">
        <v>112</v>
      </c>
      <c r="E49" s="68" t="s">
        <v>38</v>
      </c>
      <c r="F49" s="76">
        <v>2131</v>
      </c>
      <c r="G49" s="65">
        <v>0</v>
      </c>
      <c r="H49" s="41">
        <f t="shared" si="3"/>
        <v>0</v>
      </c>
      <c r="I49" s="241"/>
      <c r="J49" s="5"/>
      <c r="K49" s="5"/>
      <c r="L49" s="5"/>
      <c r="M49" s="5"/>
      <c r="N49" s="5"/>
      <c r="O49" s="5"/>
      <c r="P49" s="5"/>
      <c r="Q49" s="5"/>
      <c r="R49" s="5"/>
      <c r="S49" s="5"/>
      <c r="T49" s="5"/>
      <c r="U49" s="5"/>
      <c r="V49" s="5"/>
      <c r="W49" s="5"/>
      <c r="X49" s="5"/>
      <c r="Y49" s="5"/>
      <c r="Z49" s="5"/>
      <c r="AA49" s="5"/>
      <c r="AB49" s="5"/>
      <c r="AC49" s="5"/>
      <c r="AD49" s="5"/>
      <c r="AE49" s="5"/>
    </row>
    <row r="50" spans="1:31" ht="49.15" customHeight="1" thickBot="1" x14ac:dyDescent="0.4">
      <c r="A50" s="94"/>
      <c r="B50" s="19">
        <f t="shared" si="5"/>
        <v>21</v>
      </c>
      <c r="C50" s="191" t="s">
        <v>85</v>
      </c>
      <c r="D50" s="192" t="s">
        <v>99</v>
      </c>
      <c r="E50" s="193" t="s">
        <v>39</v>
      </c>
      <c r="F50" s="77">
        <v>4262</v>
      </c>
      <c r="G50" s="74">
        <v>0</v>
      </c>
      <c r="H50" s="42">
        <f t="shared" si="3"/>
        <v>0</v>
      </c>
      <c r="I50" s="244"/>
      <c r="J50"/>
      <c r="K50"/>
      <c r="L50"/>
      <c r="M50"/>
      <c r="N50"/>
      <c r="O50"/>
      <c r="P50"/>
      <c r="Q50"/>
      <c r="R50"/>
      <c r="S50"/>
      <c r="T50"/>
      <c r="U50"/>
      <c r="V50"/>
      <c r="W50"/>
      <c r="X50"/>
      <c r="Y50"/>
      <c r="Z50"/>
      <c r="AA50"/>
      <c r="AB50"/>
      <c r="AC50"/>
      <c r="AD50"/>
      <c r="AE50"/>
    </row>
    <row r="51" spans="1:31" s="6" customFormat="1" ht="24.95" customHeight="1" thickBot="1" x14ac:dyDescent="0.3">
      <c r="A51" s="5"/>
      <c r="B51" s="171" t="s">
        <v>100</v>
      </c>
      <c r="C51" s="254"/>
      <c r="D51" s="254"/>
      <c r="E51" s="254"/>
      <c r="F51" s="254"/>
      <c r="G51" s="254"/>
      <c r="H51" s="226">
        <f>SUM(H44:H50)</f>
        <v>0</v>
      </c>
      <c r="I51" s="241"/>
      <c r="J51" s="5"/>
      <c r="K51" s="5"/>
      <c r="L51" s="5"/>
      <c r="M51" s="5"/>
      <c r="N51" s="5"/>
      <c r="O51" s="5"/>
      <c r="P51" s="5"/>
      <c r="Q51" s="5"/>
      <c r="R51" s="5"/>
      <c r="S51" s="5"/>
      <c r="T51" s="5"/>
      <c r="U51" s="5"/>
      <c r="V51" s="5"/>
      <c r="W51" s="5"/>
      <c r="X51" s="5"/>
      <c r="Y51" s="5"/>
      <c r="Z51" s="5"/>
      <c r="AA51" s="5"/>
      <c r="AB51" s="5"/>
      <c r="AC51" s="5"/>
      <c r="AD51" s="5"/>
      <c r="AE51" s="5"/>
    </row>
    <row r="52" spans="1:31" s="5" customFormat="1" ht="24.95" customHeight="1" thickBot="1" x14ac:dyDescent="0.4">
      <c r="B52" s="48"/>
      <c r="C52" s="49"/>
      <c r="D52" s="119" t="s">
        <v>45</v>
      </c>
      <c r="E52" s="115"/>
      <c r="F52" s="115"/>
      <c r="G52" s="120"/>
      <c r="H52" s="121"/>
      <c r="I52" s="241"/>
    </row>
    <row r="53" spans="1:31" s="5" customFormat="1" ht="132" thickBot="1" x14ac:dyDescent="0.4">
      <c r="B53" s="122">
        <v>22</v>
      </c>
      <c r="C53" s="194"/>
      <c r="D53" s="118" t="s">
        <v>115</v>
      </c>
      <c r="E53" s="123" t="s">
        <v>41</v>
      </c>
      <c r="F53" s="117">
        <v>45</v>
      </c>
      <c r="G53" s="141">
        <v>0</v>
      </c>
      <c r="H53" s="195">
        <f t="shared" ref="H53" si="6">(F53*G53)</f>
        <v>0</v>
      </c>
      <c r="I53" s="241"/>
    </row>
    <row r="54" spans="1:31" s="6" customFormat="1" ht="24.95" customHeight="1" thickBot="1" x14ac:dyDescent="0.3">
      <c r="A54" s="5"/>
      <c r="B54" s="234" t="s">
        <v>101</v>
      </c>
      <c r="C54" s="235"/>
      <c r="D54" s="235"/>
      <c r="E54" s="235"/>
      <c r="F54" s="235"/>
      <c r="G54" s="236"/>
      <c r="H54" s="23">
        <f>SUM(H53:H53)</f>
        <v>0</v>
      </c>
      <c r="I54" s="245"/>
      <c r="J54" s="5"/>
      <c r="K54" s="5"/>
      <c r="L54" s="5"/>
      <c r="M54" s="5"/>
      <c r="N54" s="5"/>
      <c r="O54" s="5"/>
      <c r="P54" s="5"/>
      <c r="Q54" s="5"/>
      <c r="R54" s="5"/>
      <c r="S54" s="5"/>
      <c r="T54" s="5"/>
      <c r="U54" s="5"/>
      <c r="V54" s="5"/>
      <c r="W54" s="5"/>
      <c r="X54" s="5"/>
      <c r="Y54" s="5"/>
      <c r="Z54" s="5"/>
      <c r="AA54" s="5"/>
      <c r="AB54" s="5"/>
      <c r="AC54" s="5"/>
      <c r="AD54" s="5"/>
      <c r="AE54" s="5"/>
    </row>
    <row r="55" spans="1:31" s="5" customFormat="1" ht="24.95" customHeight="1" thickBot="1" x14ac:dyDescent="0.4">
      <c r="B55" s="207"/>
      <c r="C55" s="139"/>
      <c r="D55" s="47" t="s">
        <v>125</v>
      </c>
      <c r="E55" s="118"/>
      <c r="F55" s="118"/>
      <c r="G55" s="237"/>
      <c r="H55" s="238"/>
      <c r="I55" s="241"/>
    </row>
    <row r="56" spans="1:31" s="5" customFormat="1" ht="33" customHeight="1" thickBot="1" x14ac:dyDescent="0.4">
      <c r="B56" s="200"/>
      <c r="C56" s="201"/>
      <c r="D56" s="119" t="s">
        <v>117</v>
      </c>
      <c r="E56" s="202"/>
      <c r="F56" s="202"/>
      <c r="G56" s="203"/>
      <c r="H56" s="204"/>
      <c r="I56" s="241"/>
    </row>
    <row r="57" spans="1:31" s="5" customFormat="1" ht="84" customHeight="1" x14ac:dyDescent="0.35">
      <c r="B57" s="8">
        <v>23</v>
      </c>
      <c r="C57" s="196"/>
      <c r="D57" s="46" t="s">
        <v>118</v>
      </c>
      <c r="E57" s="21" t="s">
        <v>40</v>
      </c>
      <c r="F57" s="75">
        <v>300</v>
      </c>
      <c r="G57" s="75">
        <v>0</v>
      </c>
      <c r="H57" s="197">
        <f>F57*G57</f>
        <v>0</v>
      </c>
      <c r="I57" s="241"/>
    </row>
    <row r="58" spans="1:31" s="5" customFormat="1" ht="48" customHeight="1" thickBot="1" x14ac:dyDescent="0.4">
      <c r="B58" s="19">
        <v>24</v>
      </c>
      <c r="C58" s="198"/>
      <c r="D58" s="22" t="s">
        <v>119</v>
      </c>
      <c r="E58" s="18" t="s">
        <v>40</v>
      </c>
      <c r="F58" s="77">
        <v>45</v>
      </c>
      <c r="G58" s="77">
        <v>0</v>
      </c>
      <c r="H58" s="199">
        <f>F58*G58</f>
        <v>0</v>
      </c>
      <c r="I58" s="241"/>
    </row>
    <row r="59" spans="1:31" s="5" customFormat="1" ht="27" customHeight="1" thickBot="1" x14ac:dyDescent="0.4">
      <c r="B59" s="207"/>
      <c r="C59" s="208"/>
      <c r="D59" s="209"/>
      <c r="E59" s="210" t="s">
        <v>150</v>
      </c>
      <c r="F59" s="211"/>
      <c r="G59" s="212"/>
      <c r="H59" s="205">
        <f>SUM(H57:H58)</f>
        <v>0</v>
      </c>
      <c r="I59" s="241"/>
    </row>
    <row r="60" spans="1:31" s="5" customFormat="1" ht="24.95" customHeight="1" thickBot="1" x14ac:dyDescent="0.4">
      <c r="B60" s="200"/>
      <c r="C60" s="201"/>
      <c r="D60" s="119" t="s">
        <v>120</v>
      </c>
      <c r="E60" s="202"/>
      <c r="F60" s="202"/>
      <c r="G60" s="203"/>
      <c r="H60" s="204"/>
      <c r="I60" s="241"/>
    </row>
    <row r="61" spans="1:31" s="5" customFormat="1" ht="57" customHeight="1" x14ac:dyDescent="0.35">
      <c r="B61" s="8">
        <v>25</v>
      </c>
      <c r="C61" s="196"/>
      <c r="D61" s="46" t="s">
        <v>149</v>
      </c>
      <c r="E61" s="21" t="s">
        <v>40</v>
      </c>
      <c r="F61" s="75">
        <v>30.5</v>
      </c>
      <c r="G61" s="75">
        <v>0</v>
      </c>
      <c r="H61" s="197">
        <f>F61*G61</f>
        <v>0</v>
      </c>
      <c r="I61" s="241"/>
    </row>
    <row r="62" spans="1:31" s="5" customFormat="1" ht="42" customHeight="1" thickBot="1" x14ac:dyDescent="0.4">
      <c r="B62" s="19">
        <v>26</v>
      </c>
      <c r="C62" s="198"/>
      <c r="D62" s="22" t="s">
        <v>121</v>
      </c>
      <c r="E62" s="18" t="s">
        <v>40</v>
      </c>
      <c r="F62" s="77">
        <v>212</v>
      </c>
      <c r="G62" s="77">
        <v>0</v>
      </c>
      <c r="H62" s="199">
        <f>F62*G62</f>
        <v>0</v>
      </c>
      <c r="I62" s="241"/>
    </row>
    <row r="63" spans="1:31" s="5" customFormat="1" ht="24.95" customHeight="1" thickBot="1" x14ac:dyDescent="0.4">
      <c r="B63" s="255"/>
      <c r="C63" s="213"/>
      <c r="D63" s="206"/>
      <c r="E63" s="265" t="s">
        <v>152</v>
      </c>
      <c r="F63" s="266"/>
      <c r="G63" s="267"/>
      <c r="H63" s="268">
        <f>SUM(H61:H62)</f>
        <v>0</v>
      </c>
      <c r="I63" s="241"/>
    </row>
    <row r="64" spans="1:31" s="5" customFormat="1" ht="24.95" customHeight="1" thickBot="1" x14ac:dyDescent="0.4">
      <c r="B64" s="200"/>
      <c r="C64" s="228"/>
      <c r="D64" s="119" t="s">
        <v>122</v>
      </c>
      <c r="E64" s="229"/>
      <c r="F64" s="229"/>
      <c r="G64" s="230"/>
      <c r="H64" s="231"/>
      <c r="I64" s="241"/>
    </row>
    <row r="65" spans="1:31" s="5" customFormat="1" ht="37.5" customHeight="1" thickBot="1" x14ac:dyDescent="0.4">
      <c r="B65" s="122">
        <v>27</v>
      </c>
      <c r="C65" s="139"/>
      <c r="D65" s="118" t="s">
        <v>123</v>
      </c>
      <c r="E65" s="233" t="s">
        <v>153</v>
      </c>
      <c r="F65" s="117">
        <v>17139</v>
      </c>
      <c r="G65" s="117">
        <v>0</v>
      </c>
      <c r="H65" s="232">
        <f>F65*G65</f>
        <v>0</v>
      </c>
      <c r="I65" s="241"/>
    </row>
    <row r="66" spans="1:31" s="5" customFormat="1" ht="24.95" customHeight="1" thickBot="1" x14ac:dyDescent="0.4">
      <c r="B66" s="207"/>
      <c r="C66" s="139"/>
      <c r="D66" s="118"/>
      <c r="E66" s="210" t="s">
        <v>151</v>
      </c>
      <c r="F66" s="211"/>
      <c r="G66" s="212"/>
      <c r="H66" s="205">
        <f>H65</f>
        <v>0</v>
      </c>
      <c r="I66" s="241"/>
    </row>
    <row r="67" spans="1:31" s="5" customFormat="1" ht="24.95" customHeight="1" thickBot="1" x14ac:dyDescent="0.4">
      <c r="B67" s="256"/>
      <c r="C67" s="214"/>
      <c r="D67" s="215" t="s">
        <v>124</v>
      </c>
      <c r="E67" s="216"/>
      <c r="F67" s="216"/>
      <c r="G67" s="216"/>
      <c r="H67" s="227">
        <f>H66+H63+H59</f>
        <v>0</v>
      </c>
      <c r="I67" s="246"/>
    </row>
    <row r="68" spans="1:31" ht="24.95" customHeight="1" thickBot="1" x14ac:dyDescent="0.4">
      <c r="A68" s="2"/>
      <c r="B68" s="126"/>
      <c r="C68" s="127"/>
      <c r="D68" s="128" t="s">
        <v>105</v>
      </c>
      <c r="E68" s="129"/>
      <c r="F68" s="129"/>
      <c r="G68" s="130"/>
      <c r="H68" s="131"/>
      <c r="J68"/>
      <c r="K68"/>
      <c r="L68"/>
      <c r="M68"/>
      <c r="N68"/>
      <c r="O68"/>
      <c r="P68"/>
      <c r="Q68"/>
      <c r="R68"/>
      <c r="S68"/>
      <c r="T68"/>
      <c r="U68"/>
      <c r="V68"/>
      <c r="W68"/>
      <c r="X68"/>
      <c r="Y68"/>
      <c r="Z68"/>
      <c r="AA68"/>
      <c r="AB68"/>
      <c r="AC68"/>
      <c r="AD68"/>
      <c r="AE68"/>
    </row>
    <row r="69" spans="1:31" ht="24.95" customHeight="1" thickBot="1" x14ac:dyDescent="0.4">
      <c r="A69" s="2"/>
      <c r="B69" s="48"/>
      <c r="C69" s="49"/>
      <c r="D69" s="119" t="s">
        <v>106</v>
      </c>
      <c r="E69" s="115"/>
      <c r="F69" s="115"/>
      <c r="G69" s="120"/>
      <c r="H69" s="121"/>
      <c r="J69"/>
      <c r="K69"/>
      <c r="L69"/>
      <c r="M69"/>
      <c r="N69"/>
      <c r="O69"/>
      <c r="P69"/>
      <c r="Q69"/>
      <c r="R69"/>
      <c r="S69"/>
      <c r="T69"/>
      <c r="U69"/>
      <c r="V69"/>
      <c r="W69"/>
      <c r="X69"/>
      <c r="Y69"/>
      <c r="Z69"/>
      <c r="AA69"/>
      <c r="AB69"/>
      <c r="AC69"/>
      <c r="AD69"/>
      <c r="AE69"/>
    </row>
    <row r="70" spans="1:31" ht="56.25" x14ac:dyDescent="0.35">
      <c r="A70" s="2"/>
      <c r="B70" s="98">
        <v>28</v>
      </c>
      <c r="C70" s="72" t="s">
        <v>55</v>
      </c>
      <c r="D70" s="46" t="s">
        <v>133</v>
      </c>
      <c r="E70" s="21" t="s">
        <v>41</v>
      </c>
      <c r="F70" s="75">
        <v>3</v>
      </c>
      <c r="G70" s="73">
        <v>0</v>
      </c>
      <c r="H70" s="40">
        <f t="shared" ref="H70:H75" si="7">(F70*G70)</f>
        <v>0</v>
      </c>
      <c r="I70" s="244"/>
      <c r="J70"/>
      <c r="K70"/>
      <c r="L70"/>
      <c r="M70"/>
      <c r="N70"/>
      <c r="O70"/>
      <c r="P70"/>
      <c r="Q70"/>
      <c r="R70"/>
      <c r="S70"/>
      <c r="T70"/>
      <c r="U70"/>
      <c r="V70"/>
      <c r="W70"/>
      <c r="X70"/>
      <c r="Y70"/>
      <c r="Z70"/>
      <c r="AA70"/>
      <c r="AB70"/>
      <c r="AC70"/>
      <c r="AD70"/>
      <c r="AE70"/>
    </row>
    <row r="71" spans="1:31" ht="56.25" x14ac:dyDescent="0.35">
      <c r="A71" s="2"/>
      <c r="B71" s="71">
        <f>B70+1</f>
        <v>29</v>
      </c>
      <c r="C71" s="70" t="s">
        <v>55</v>
      </c>
      <c r="D71" s="7" t="s">
        <v>134</v>
      </c>
      <c r="E71" s="68" t="s">
        <v>41</v>
      </c>
      <c r="F71" s="76">
        <v>35</v>
      </c>
      <c r="G71" s="65">
        <v>0</v>
      </c>
      <c r="H71" s="41">
        <f t="shared" si="7"/>
        <v>0</v>
      </c>
      <c r="I71" s="244"/>
      <c r="J71"/>
      <c r="K71"/>
      <c r="L71"/>
      <c r="M71"/>
      <c r="N71"/>
      <c r="O71"/>
      <c r="P71"/>
      <c r="Q71"/>
      <c r="R71"/>
      <c r="S71"/>
      <c r="T71"/>
      <c r="U71"/>
      <c r="V71"/>
      <c r="W71"/>
      <c r="X71"/>
      <c r="Y71"/>
      <c r="Z71"/>
      <c r="AA71"/>
      <c r="AB71"/>
      <c r="AC71"/>
      <c r="AD71"/>
      <c r="AE71"/>
    </row>
    <row r="72" spans="1:31" ht="63" customHeight="1" x14ac:dyDescent="0.35">
      <c r="A72" s="2"/>
      <c r="B72" s="71">
        <f t="shared" ref="B72:B75" si="8">B71+1</f>
        <v>30</v>
      </c>
      <c r="C72" s="70" t="s">
        <v>55</v>
      </c>
      <c r="D72" s="7" t="s">
        <v>135</v>
      </c>
      <c r="E72" s="68" t="s">
        <v>41</v>
      </c>
      <c r="F72" s="76">
        <v>23</v>
      </c>
      <c r="G72" s="65">
        <v>0</v>
      </c>
      <c r="H72" s="41">
        <f t="shared" ref="H72" si="9">(F72*G72)</f>
        <v>0</v>
      </c>
      <c r="I72" s="244"/>
      <c r="J72"/>
      <c r="K72"/>
      <c r="L72"/>
      <c r="M72"/>
      <c r="N72"/>
      <c r="O72"/>
      <c r="P72"/>
      <c r="Q72"/>
      <c r="R72"/>
      <c r="S72"/>
      <c r="T72"/>
      <c r="U72"/>
      <c r="V72"/>
      <c r="W72"/>
      <c r="X72"/>
      <c r="Y72"/>
      <c r="Z72"/>
      <c r="AA72"/>
      <c r="AB72"/>
      <c r="AC72"/>
      <c r="AD72"/>
      <c r="AE72"/>
    </row>
    <row r="73" spans="1:31" ht="63" customHeight="1" x14ac:dyDescent="0.35">
      <c r="A73" s="2"/>
      <c r="B73" s="71">
        <f t="shared" si="8"/>
        <v>31</v>
      </c>
      <c r="C73" s="70" t="s">
        <v>55</v>
      </c>
      <c r="D73" s="7" t="s">
        <v>136</v>
      </c>
      <c r="E73" s="68" t="s">
        <v>41</v>
      </c>
      <c r="F73" s="76">
        <v>2</v>
      </c>
      <c r="G73" s="65">
        <v>0</v>
      </c>
      <c r="H73" s="41">
        <f t="shared" si="7"/>
        <v>0</v>
      </c>
      <c r="I73" s="244"/>
      <c r="J73"/>
      <c r="K73"/>
      <c r="L73"/>
      <c r="M73"/>
      <c r="N73"/>
      <c r="O73"/>
      <c r="P73"/>
      <c r="Q73"/>
      <c r="R73"/>
      <c r="S73"/>
      <c r="T73"/>
      <c r="U73"/>
      <c r="V73"/>
      <c r="W73"/>
      <c r="X73"/>
      <c r="Y73"/>
      <c r="Z73"/>
      <c r="AA73"/>
      <c r="AB73"/>
      <c r="AC73"/>
      <c r="AD73"/>
      <c r="AE73"/>
    </row>
    <row r="74" spans="1:31" ht="75" x14ac:dyDescent="0.35">
      <c r="A74" s="2"/>
      <c r="B74" s="71">
        <f t="shared" si="8"/>
        <v>32</v>
      </c>
      <c r="C74" s="70" t="s">
        <v>55</v>
      </c>
      <c r="D74" s="7" t="s">
        <v>86</v>
      </c>
      <c r="E74" s="20" t="s">
        <v>38</v>
      </c>
      <c r="F74" s="76">
        <v>154</v>
      </c>
      <c r="G74" s="65">
        <v>0</v>
      </c>
      <c r="H74" s="41">
        <f t="shared" si="7"/>
        <v>0</v>
      </c>
      <c r="I74" s="244"/>
      <c r="J74"/>
      <c r="K74"/>
      <c r="L74"/>
      <c r="M74"/>
      <c r="N74"/>
      <c r="O74"/>
      <c r="P74"/>
      <c r="Q74"/>
      <c r="R74"/>
      <c r="S74"/>
      <c r="T74"/>
      <c r="U74"/>
      <c r="V74"/>
      <c r="W74"/>
      <c r="X74"/>
      <c r="Y74"/>
      <c r="Z74"/>
      <c r="AA74"/>
      <c r="AB74"/>
      <c r="AC74"/>
      <c r="AD74"/>
      <c r="AE74"/>
    </row>
    <row r="75" spans="1:31" ht="57" thickBot="1" x14ac:dyDescent="0.4">
      <c r="A75" s="2"/>
      <c r="B75" s="31">
        <f t="shared" si="8"/>
        <v>33</v>
      </c>
      <c r="C75" s="25" t="s">
        <v>87</v>
      </c>
      <c r="D75" s="22" t="s">
        <v>137</v>
      </c>
      <c r="E75" s="24" t="s">
        <v>40</v>
      </c>
      <c r="F75" s="77">
        <v>4</v>
      </c>
      <c r="G75" s="74">
        <v>0</v>
      </c>
      <c r="H75" s="42">
        <f t="shared" si="7"/>
        <v>0</v>
      </c>
      <c r="I75" s="244"/>
      <c r="J75"/>
      <c r="K75"/>
      <c r="L75"/>
      <c r="M75"/>
      <c r="N75"/>
      <c r="O75"/>
      <c r="P75"/>
      <c r="Q75"/>
      <c r="R75"/>
      <c r="S75"/>
      <c r="T75"/>
      <c r="U75"/>
      <c r="V75"/>
      <c r="W75"/>
      <c r="X75"/>
      <c r="Y75"/>
      <c r="Z75"/>
      <c r="AA75"/>
      <c r="AB75"/>
      <c r="AC75"/>
      <c r="AD75"/>
      <c r="AE75"/>
    </row>
    <row r="76" spans="1:31" ht="24.95" customHeight="1" thickBot="1" x14ac:dyDescent="0.4">
      <c r="A76" s="2"/>
      <c r="B76" s="126"/>
      <c r="C76" s="269"/>
      <c r="D76" s="128" t="s">
        <v>102</v>
      </c>
      <c r="E76" s="129"/>
      <c r="F76" s="129"/>
      <c r="G76" s="130"/>
      <c r="H76" s="131"/>
      <c r="I76" s="244"/>
      <c r="J76"/>
      <c r="K76"/>
      <c r="L76"/>
      <c r="M76"/>
      <c r="N76"/>
      <c r="O76"/>
      <c r="P76"/>
      <c r="Q76"/>
      <c r="R76"/>
      <c r="S76"/>
      <c r="T76"/>
      <c r="U76"/>
      <c r="V76"/>
      <c r="W76"/>
      <c r="X76"/>
      <c r="Y76"/>
      <c r="Z76"/>
      <c r="AA76"/>
      <c r="AB76"/>
      <c r="AC76"/>
      <c r="AD76"/>
      <c r="AE76"/>
    </row>
    <row r="77" spans="1:31" ht="69" customHeight="1" x14ac:dyDescent="0.35">
      <c r="A77" s="2"/>
      <c r="B77" s="80">
        <v>34</v>
      </c>
      <c r="C77" s="81" t="s">
        <v>75</v>
      </c>
      <c r="D77" s="78" t="s">
        <v>88</v>
      </c>
      <c r="E77" s="100" t="s">
        <v>39</v>
      </c>
      <c r="F77" s="82">
        <v>296</v>
      </c>
      <c r="G77" s="79">
        <v>0</v>
      </c>
      <c r="H77" s="101">
        <f t="shared" ref="H77:H82" si="10">(F77*G77)</f>
        <v>0</v>
      </c>
      <c r="I77" s="244"/>
      <c r="J77"/>
      <c r="K77"/>
      <c r="L77"/>
      <c r="M77"/>
      <c r="N77"/>
      <c r="O77"/>
      <c r="P77"/>
      <c r="Q77"/>
      <c r="R77"/>
      <c r="S77"/>
      <c r="T77"/>
      <c r="U77"/>
      <c r="V77"/>
      <c r="W77"/>
      <c r="X77"/>
      <c r="Y77"/>
      <c r="Z77"/>
      <c r="AA77"/>
      <c r="AB77"/>
      <c r="AC77"/>
      <c r="AD77"/>
      <c r="AE77"/>
    </row>
    <row r="78" spans="1:31" ht="66.75" customHeight="1" thickBot="1" x14ac:dyDescent="0.4">
      <c r="A78" s="2"/>
      <c r="B78" s="71">
        <v>35</v>
      </c>
      <c r="C78" s="70" t="s">
        <v>75</v>
      </c>
      <c r="D78" s="7" t="s">
        <v>89</v>
      </c>
      <c r="E78" s="20" t="s">
        <v>39</v>
      </c>
      <c r="F78" s="76">
        <v>169</v>
      </c>
      <c r="G78" s="65">
        <v>0</v>
      </c>
      <c r="H78" s="41">
        <f t="shared" si="10"/>
        <v>0</v>
      </c>
      <c r="I78" s="244"/>
      <c r="J78"/>
      <c r="K78"/>
      <c r="L78"/>
      <c r="M78"/>
      <c r="N78"/>
      <c r="O78"/>
      <c r="P78"/>
      <c r="Q78"/>
      <c r="R78"/>
      <c r="S78"/>
      <c r="T78"/>
      <c r="U78"/>
      <c r="V78"/>
      <c r="W78"/>
      <c r="X78"/>
      <c r="Y78"/>
      <c r="Z78"/>
      <c r="AA78"/>
      <c r="AB78"/>
      <c r="AC78"/>
      <c r="AD78"/>
      <c r="AE78"/>
    </row>
    <row r="79" spans="1:31" ht="19.5" thickBot="1" x14ac:dyDescent="0.4">
      <c r="A79" s="2"/>
      <c r="B79" s="138"/>
      <c r="C79" s="139"/>
      <c r="D79" s="47" t="s">
        <v>132</v>
      </c>
      <c r="E79" s="140"/>
      <c r="F79" s="117"/>
      <c r="G79" s="141"/>
      <c r="H79" s="142"/>
      <c r="I79" s="244"/>
      <c r="J79"/>
      <c r="K79"/>
      <c r="L79"/>
      <c r="M79"/>
      <c r="N79"/>
      <c r="O79"/>
      <c r="P79"/>
      <c r="Q79"/>
      <c r="R79"/>
      <c r="S79"/>
      <c r="T79"/>
      <c r="U79"/>
      <c r="V79"/>
      <c r="W79"/>
      <c r="X79"/>
      <c r="Y79"/>
      <c r="Z79"/>
      <c r="AA79"/>
      <c r="AB79"/>
      <c r="AC79"/>
      <c r="AD79"/>
      <c r="AE79"/>
    </row>
    <row r="80" spans="1:31" ht="37.5" x14ac:dyDescent="0.35">
      <c r="A80" s="2"/>
      <c r="B80" s="83">
        <v>36</v>
      </c>
      <c r="C80" s="70" t="s">
        <v>131</v>
      </c>
      <c r="D80" s="7" t="s">
        <v>138</v>
      </c>
      <c r="E80" s="20" t="s">
        <v>38</v>
      </c>
      <c r="F80" s="82">
        <v>2056</v>
      </c>
      <c r="G80" s="65">
        <v>0</v>
      </c>
      <c r="H80" s="41">
        <f t="shared" si="10"/>
        <v>0</v>
      </c>
      <c r="I80" s="244"/>
      <c r="J80"/>
      <c r="K80"/>
      <c r="L80"/>
      <c r="M80"/>
      <c r="N80"/>
      <c r="O80"/>
      <c r="P80"/>
      <c r="Q80"/>
      <c r="R80"/>
      <c r="S80"/>
      <c r="T80"/>
      <c r="U80"/>
      <c r="V80"/>
      <c r="W80"/>
      <c r="X80"/>
      <c r="Y80"/>
      <c r="Z80"/>
      <c r="AA80"/>
      <c r="AB80"/>
      <c r="AC80"/>
      <c r="AD80"/>
      <c r="AE80"/>
    </row>
    <row r="81" spans="1:31" ht="56.25" x14ac:dyDescent="0.35">
      <c r="A81" s="2"/>
      <c r="B81" s="143">
        <f>B80+1</f>
        <v>37</v>
      </c>
      <c r="C81" s="144" t="s">
        <v>131</v>
      </c>
      <c r="D81" s="145" t="s">
        <v>139</v>
      </c>
      <c r="E81" s="99" t="s">
        <v>41</v>
      </c>
      <c r="F81" s="146">
        <v>2</v>
      </c>
      <c r="G81" s="147">
        <v>0</v>
      </c>
      <c r="H81" s="41">
        <f t="shared" si="10"/>
        <v>0</v>
      </c>
      <c r="I81" s="244"/>
      <c r="J81"/>
      <c r="K81"/>
      <c r="L81"/>
      <c r="M81"/>
      <c r="N81"/>
      <c r="O81"/>
      <c r="P81"/>
      <c r="Q81"/>
      <c r="R81"/>
      <c r="S81"/>
      <c r="T81"/>
      <c r="U81"/>
      <c r="V81"/>
      <c r="W81"/>
      <c r="X81"/>
      <c r="Y81"/>
      <c r="Z81"/>
      <c r="AA81"/>
      <c r="AB81"/>
      <c r="AC81"/>
      <c r="AD81"/>
      <c r="AE81"/>
    </row>
    <row r="82" spans="1:31" ht="75" x14ac:dyDescent="0.35">
      <c r="A82" s="2"/>
      <c r="B82" s="56">
        <v>38</v>
      </c>
      <c r="C82" s="144"/>
      <c r="D82" s="145" t="s">
        <v>140</v>
      </c>
      <c r="E82" s="99" t="s">
        <v>41</v>
      </c>
      <c r="F82" s="146">
        <v>22</v>
      </c>
      <c r="G82" s="147">
        <v>0</v>
      </c>
      <c r="H82" s="41">
        <f t="shared" si="10"/>
        <v>0</v>
      </c>
      <c r="I82" s="244"/>
      <c r="J82"/>
      <c r="K82"/>
      <c r="L82"/>
      <c r="M82"/>
      <c r="N82"/>
      <c r="O82"/>
      <c r="P82"/>
      <c r="Q82"/>
      <c r="R82"/>
      <c r="S82"/>
      <c r="T82"/>
      <c r="U82"/>
      <c r="V82"/>
      <c r="W82"/>
      <c r="X82"/>
      <c r="Y82"/>
      <c r="Z82"/>
      <c r="AA82"/>
      <c r="AB82"/>
      <c r="AC82"/>
      <c r="AD82"/>
      <c r="AE82"/>
    </row>
    <row r="83" spans="1:31" ht="94.5" thickBot="1" x14ac:dyDescent="0.4">
      <c r="A83" s="2"/>
      <c r="B83" s="143">
        <v>39</v>
      </c>
      <c r="C83" s="144"/>
      <c r="D83" s="145" t="s">
        <v>141</v>
      </c>
      <c r="E83" s="99" t="s">
        <v>41</v>
      </c>
      <c r="F83" s="146">
        <v>4</v>
      </c>
      <c r="G83" s="147">
        <v>0</v>
      </c>
      <c r="H83" s="41">
        <f t="shared" ref="H83" si="11">(F83*G83)</f>
        <v>0</v>
      </c>
      <c r="I83" s="244"/>
      <c r="J83"/>
      <c r="K83"/>
      <c r="L83"/>
      <c r="M83"/>
      <c r="N83"/>
      <c r="O83"/>
      <c r="P83"/>
      <c r="Q83"/>
      <c r="R83"/>
      <c r="S83"/>
      <c r="T83"/>
      <c r="U83"/>
      <c r="V83"/>
      <c r="W83"/>
      <c r="X83"/>
      <c r="Y83"/>
      <c r="Z83"/>
      <c r="AA83"/>
      <c r="AB83"/>
      <c r="AC83"/>
      <c r="AD83"/>
      <c r="AE83"/>
    </row>
    <row r="84" spans="1:31" ht="22.5" customHeight="1" thickBot="1" x14ac:dyDescent="0.3">
      <c r="A84" s="2"/>
      <c r="B84" s="160" t="s">
        <v>130</v>
      </c>
      <c r="C84" s="161"/>
      <c r="D84" s="161"/>
      <c r="E84" s="161"/>
      <c r="F84" s="161"/>
      <c r="G84" s="162"/>
      <c r="H84" s="226">
        <f>SUM(H70:H83)</f>
        <v>0</v>
      </c>
      <c r="J84"/>
      <c r="K84"/>
      <c r="L84"/>
      <c r="M84"/>
      <c r="N84"/>
      <c r="O84"/>
      <c r="P84"/>
      <c r="Q84"/>
      <c r="R84"/>
      <c r="S84"/>
      <c r="T84"/>
      <c r="U84"/>
      <c r="V84"/>
      <c r="W84"/>
      <c r="X84"/>
      <c r="Y84"/>
      <c r="Z84"/>
      <c r="AA84"/>
      <c r="AB84"/>
      <c r="AC84"/>
      <c r="AD84"/>
      <c r="AE84"/>
    </row>
    <row r="85" spans="1:31" ht="19.5" thickBot="1" x14ac:dyDescent="0.4">
      <c r="B85" s="257"/>
      <c r="C85" s="258"/>
      <c r="D85" s="259"/>
      <c r="E85" s="57"/>
      <c r="F85" s="260"/>
      <c r="G85" s="261"/>
      <c r="H85" s="262"/>
    </row>
    <row r="86" spans="1:31" ht="29.25" customHeight="1" thickBot="1" x14ac:dyDescent="0.4">
      <c r="A86" s="10"/>
      <c r="B86" s="39"/>
      <c r="C86" s="90"/>
      <c r="D86" s="217" t="s">
        <v>116</v>
      </c>
      <c r="E86" s="218"/>
      <c r="F86" s="218"/>
      <c r="G86" s="219"/>
      <c r="H86" s="91"/>
    </row>
    <row r="87" spans="1:31" ht="18.75" x14ac:dyDescent="0.35">
      <c r="A87" s="10"/>
      <c r="B87" s="28"/>
      <c r="C87" s="29"/>
      <c r="D87" s="92" t="s">
        <v>46</v>
      </c>
      <c r="E87" s="92"/>
      <c r="F87" s="93"/>
      <c r="G87" s="92"/>
      <c r="H87" s="63">
        <f>H30</f>
        <v>0</v>
      </c>
    </row>
    <row r="88" spans="1:31" ht="18.75" x14ac:dyDescent="0.35">
      <c r="A88" s="10"/>
      <c r="B88" s="30"/>
      <c r="C88" s="9"/>
      <c r="D88" s="58" t="s">
        <v>47</v>
      </c>
      <c r="E88" s="58"/>
      <c r="F88" s="59"/>
      <c r="G88" s="60"/>
      <c r="H88" s="64">
        <f>H35</f>
        <v>0</v>
      </c>
    </row>
    <row r="89" spans="1:31" s="2" customFormat="1" ht="18.75" x14ac:dyDescent="0.35">
      <c r="A89" s="10"/>
      <c r="B89" s="54"/>
      <c r="C89" s="55"/>
      <c r="D89" s="58" t="s">
        <v>48</v>
      </c>
      <c r="E89" s="61"/>
      <c r="F89" s="59"/>
      <c r="G89" s="60"/>
      <c r="H89" s="64">
        <f>H42</f>
        <v>0</v>
      </c>
      <c r="I89" s="239"/>
    </row>
    <row r="90" spans="1:31" s="2" customFormat="1" ht="18.75" x14ac:dyDescent="0.35">
      <c r="A90" s="1"/>
      <c r="B90" s="11"/>
      <c r="C90" s="7"/>
      <c r="D90" s="61" t="s">
        <v>49</v>
      </c>
      <c r="E90" s="61"/>
      <c r="F90" s="62"/>
      <c r="G90" s="61"/>
      <c r="H90" s="64">
        <f>H51</f>
        <v>0</v>
      </c>
      <c r="I90" s="239"/>
    </row>
    <row r="91" spans="1:31" s="2" customFormat="1" ht="18.75" x14ac:dyDescent="0.35">
      <c r="A91" s="1"/>
      <c r="B91" s="11"/>
      <c r="C91" s="7"/>
      <c r="D91" s="61" t="s">
        <v>50</v>
      </c>
      <c r="E91" s="61"/>
      <c r="F91" s="62"/>
      <c r="G91" s="61"/>
      <c r="H91" s="64">
        <f>H54</f>
        <v>0</v>
      </c>
      <c r="I91" s="239"/>
    </row>
    <row r="92" spans="1:31" s="2" customFormat="1" ht="18.75" x14ac:dyDescent="0.35">
      <c r="A92" s="1"/>
      <c r="B92" s="11"/>
      <c r="C92" s="7"/>
      <c r="D92" s="61" t="s">
        <v>126</v>
      </c>
      <c r="E92" s="61"/>
      <c r="F92" s="62"/>
      <c r="G92" s="61"/>
      <c r="H92" s="64">
        <f>H67</f>
        <v>0</v>
      </c>
      <c r="I92" s="247"/>
    </row>
    <row r="93" spans="1:31" s="2" customFormat="1" ht="37.5" customHeight="1" thickBot="1" x14ac:dyDescent="0.4">
      <c r="A93" s="1"/>
      <c r="B93" s="220"/>
      <c r="C93" s="221"/>
      <c r="D93" s="222" t="s">
        <v>104</v>
      </c>
      <c r="E93" s="222"/>
      <c r="F93" s="222"/>
      <c r="G93" s="222"/>
      <c r="H93" s="223">
        <f>H84</f>
        <v>0</v>
      </c>
      <c r="I93" s="239"/>
    </row>
    <row r="94" spans="1:31" s="2" customFormat="1" ht="18.75" customHeight="1" thickBot="1" x14ac:dyDescent="0.4">
      <c r="A94" s="1"/>
      <c r="B94" s="163" t="s">
        <v>128</v>
      </c>
      <c r="C94" s="164"/>
      <c r="D94" s="164"/>
      <c r="E94" s="164"/>
      <c r="F94" s="164"/>
      <c r="G94" s="165"/>
      <c r="H94" s="225">
        <f>SUM(H87:H93)</f>
        <v>0</v>
      </c>
      <c r="I94" s="239"/>
    </row>
    <row r="95" spans="1:31" x14ac:dyDescent="0.35">
      <c r="D95" s="51" t="s">
        <v>51</v>
      </c>
    </row>
    <row r="96" spans="1:31" ht="18.75" x14ac:dyDescent="0.35">
      <c r="A96" s="84"/>
      <c r="B96" s="85"/>
      <c r="C96" s="85"/>
      <c r="D96" s="86" t="s">
        <v>79</v>
      </c>
      <c r="E96" s="85"/>
      <c r="F96" s="87"/>
      <c r="G96" s="88"/>
      <c r="H96" s="89"/>
      <c r="I96" s="244"/>
      <c r="J96"/>
      <c r="K96"/>
      <c r="L96"/>
      <c r="M96"/>
      <c r="N96"/>
      <c r="O96"/>
      <c r="P96"/>
      <c r="Q96"/>
      <c r="R96"/>
      <c r="S96"/>
      <c r="T96"/>
      <c r="U96"/>
      <c r="V96"/>
      <c r="W96"/>
      <c r="X96"/>
      <c r="Y96"/>
      <c r="Z96"/>
      <c r="AA96"/>
      <c r="AB96"/>
      <c r="AC96"/>
      <c r="AD96"/>
      <c r="AE96"/>
    </row>
    <row r="97" spans="1:31" ht="18.75" x14ac:dyDescent="0.35">
      <c r="A97" s="84"/>
      <c r="B97" s="85"/>
      <c r="C97" s="85"/>
      <c r="D97" s="86" t="s">
        <v>80</v>
      </c>
      <c r="E97" s="85"/>
      <c r="F97" s="87"/>
      <c r="G97" s="88"/>
      <c r="H97" s="89"/>
      <c r="I97" s="244"/>
      <c r="J97"/>
      <c r="K97"/>
      <c r="L97"/>
      <c r="M97"/>
      <c r="N97"/>
      <c r="O97"/>
      <c r="P97"/>
      <c r="Q97"/>
      <c r="R97"/>
      <c r="S97"/>
      <c r="T97"/>
      <c r="U97"/>
      <c r="V97"/>
      <c r="W97"/>
      <c r="X97"/>
      <c r="Y97"/>
      <c r="Z97"/>
      <c r="AA97"/>
      <c r="AB97"/>
      <c r="AC97"/>
      <c r="AD97"/>
      <c r="AE97"/>
    </row>
    <row r="98" spans="1:31" ht="18.75" x14ac:dyDescent="0.35">
      <c r="A98" s="84"/>
      <c r="B98" s="85"/>
      <c r="C98" s="85"/>
      <c r="D98" s="86" t="s">
        <v>81</v>
      </c>
      <c r="E98" s="85"/>
      <c r="F98" s="87"/>
      <c r="G98" s="88"/>
      <c r="H98" s="89"/>
      <c r="I98" s="244"/>
      <c r="J98"/>
      <c r="K98"/>
      <c r="L98"/>
      <c r="M98"/>
      <c r="N98"/>
      <c r="O98"/>
      <c r="P98"/>
      <c r="Q98"/>
      <c r="R98"/>
      <c r="S98"/>
      <c r="T98"/>
      <c r="U98"/>
      <c r="V98"/>
      <c r="W98"/>
      <c r="X98"/>
      <c r="Y98"/>
      <c r="Z98"/>
      <c r="AA98"/>
      <c r="AB98"/>
      <c r="AC98"/>
      <c r="AD98"/>
      <c r="AE98"/>
    </row>
    <row r="99" spans="1:31" ht="5.25" customHeight="1" x14ac:dyDescent="0.35"/>
  </sheetData>
  <mergeCells count="31">
    <mergeCell ref="B84:G84"/>
    <mergeCell ref="D86:G86"/>
    <mergeCell ref="B94:G94"/>
    <mergeCell ref="D19:H19"/>
    <mergeCell ref="E30:G30"/>
    <mergeCell ref="B35:G35"/>
    <mergeCell ref="B42:G42"/>
    <mergeCell ref="B51:G51"/>
    <mergeCell ref="B54:G54"/>
    <mergeCell ref="D67:G67"/>
    <mergeCell ref="E59:G59"/>
    <mergeCell ref="E66:G66"/>
    <mergeCell ref="E63:G63"/>
    <mergeCell ref="D18:H18"/>
    <mergeCell ref="D7:H7"/>
    <mergeCell ref="D8:H8"/>
    <mergeCell ref="D9:H9"/>
    <mergeCell ref="D10:H10"/>
    <mergeCell ref="D11:H11"/>
    <mergeCell ref="D12:H12"/>
    <mergeCell ref="D13:H13"/>
    <mergeCell ref="D14:H14"/>
    <mergeCell ref="D15:H15"/>
    <mergeCell ref="D16:H16"/>
    <mergeCell ref="D17:H17"/>
    <mergeCell ref="D6:H6"/>
    <mergeCell ref="B1:H1"/>
    <mergeCell ref="B2:H2"/>
    <mergeCell ref="B3:H3"/>
    <mergeCell ref="D4:H4"/>
    <mergeCell ref="D5:H5"/>
  </mergeCells>
  <phoneticPr fontId="13" type="noConversion"/>
  <pageMargins left="0.70866141732283472" right="0.70866141732283472" top="0.74803149606299213" bottom="0.74803149606299213" header="0.31496062992125984" footer="0.31496062992125984"/>
  <pageSetup paperSize="9" scale="53" fitToHeight="0" orientation="portrait" r:id="rId1"/>
  <headerFooter>
    <oddHeader>&amp;CБАРАЊЕ ЗА ПОНУДИ - Тендер 10 - Дел 1 - Анекс 1
Реф. Бр.: LRCP-9034-9210-MK-RFB-A.2.1.10 - Тендер 10 - Дел 1
Градежни работи за подобрување на инфраструктурата на локалните патишта на избрани општини согласно изработени Основни проекти за градежни работи</oddHeader>
    <oddFooter>&amp;LOпштина Струмица&amp;CИзведба баљ улица 23-ти Октомври 3-та Фаза&amp;R&amp;P/&amp;N</oddFooter>
  </headerFooter>
  <rowBreaks count="4" manualBreakCount="4">
    <brk id="19" max="8" man="1"/>
    <brk id="42" max="8" man="1"/>
    <brk id="51" max="8" man="1"/>
    <brk id="67" max="8" man="1"/>
  </rowBreaks>
  <colBreaks count="1" manualBreakCount="1">
    <brk id="3"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K7"/>
  <sheetViews>
    <sheetView view="pageBreakPreview" zoomScale="82" zoomScaleNormal="100" zoomScaleSheetLayoutView="82" workbookViewId="0">
      <selection activeCell="G32" sqref="G32"/>
    </sheetView>
  </sheetViews>
  <sheetFormatPr defaultRowHeight="18.75" x14ac:dyDescent="0.35"/>
  <cols>
    <col min="1" max="1" width="6.28515625" style="111" customWidth="1"/>
    <col min="2" max="6" width="9.140625" style="110" customWidth="1"/>
    <col min="7" max="7" width="30.5703125" style="110" customWidth="1"/>
    <col min="8" max="8" width="23" style="110" customWidth="1"/>
    <col min="9" max="9" width="27.85546875" style="111" customWidth="1"/>
    <col min="10" max="10" width="22.140625" style="111" customWidth="1"/>
    <col min="11" max="11" width="23.85546875" style="111" customWidth="1"/>
    <col min="12" max="12" width="26.7109375" style="111" customWidth="1"/>
    <col min="13" max="248" width="9.140625" style="111"/>
    <col min="249" max="249" width="6.28515625" style="111" customWidth="1"/>
    <col min="250" max="254" width="9.140625" style="111" customWidth="1"/>
    <col min="255" max="255" width="20.85546875" style="111" customWidth="1"/>
    <col min="256" max="256" width="25" style="111" customWidth="1"/>
    <col min="257" max="504" width="9.140625" style="111"/>
    <col min="505" max="505" width="6.28515625" style="111" customWidth="1"/>
    <col min="506" max="510" width="9.140625" style="111" customWidth="1"/>
    <col min="511" max="511" width="20.85546875" style="111" customWidth="1"/>
    <col min="512" max="512" width="25" style="111" customWidth="1"/>
    <col min="513" max="760" width="9.140625" style="111"/>
    <col min="761" max="761" width="6.28515625" style="111" customWidth="1"/>
    <col min="762" max="766" width="9.140625" style="111" customWidth="1"/>
    <col min="767" max="767" width="20.85546875" style="111" customWidth="1"/>
    <col min="768" max="768" width="25" style="111" customWidth="1"/>
    <col min="769" max="1016" width="9.140625" style="111"/>
    <col min="1017" max="1017" width="6.28515625" style="111" customWidth="1"/>
    <col min="1018" max="1022" width="9.140625" style="111" customWidth="1"/>
    <col min="1023" max="1023" width="20.85546875" style="111" customWidth="1"/>
    <col min="1024" max="1024" width="25" style="111" customWidth="1"/>
    <col min="1025" max="1272" width="9.140625" style="111"/>
    <col min="1273" max="1273" width="6.28515625" style="111" customWidth="1"/>
    <col min="1274" max="1278" width="9.140625" style="111" customWidth="1"/>
    <col min="1279" max="1279" width="20.85546875" style="111" customWidth="1"/>
    <col min="1280" max="1280" width="25" style="111" customWidth="1"/>
    <col min="1281" max="1528" width="9.140625" style="111"/>
    <col min="1529" max="1529" width="6.28515625" style="111" customWidth="1"/>
    <col min="1530" max="1534" width="9.140625" style="111" customWidth="1"/>
    <col min="1535" max="1535" width="20.85546875" style="111" customWidth="1"/>
    <col min="1536" max="1536" width="25" style="111" customWidth="1"/>
    <col min="1537" max="1784" width="9.140625" style="111"/>
    <col min="1785" max="1785" width="6.28515625" style="111" customWidth="1"/>
    <col min="1786" max="1790" width="9.140625" style="111" customWidth="1"/>
    <col min="1791" max="1791" width="20.85546875" style="111" customWidth="1"/>
    <col min="1792" max="1792" width="25" style="111" customWidth="1"/>
    <col min="1793" max="2040" width="9.140625" style="111"/>
    <col min="2041" max="2041" width="6.28515625" style="111" customWidth="1"/>
    <col min="2042" max="2046" width="9.140625" style="111" customWidth="1"/>
    <col min="2047" max="2047" width="20.85546875" style="111" customWidth="1"/>
    <col min="2048" max="2048" width="25" style="111" customWidth="1"/>
    <col min="2049" max="2296" width="9.140625" style="111"/>
    <col min="2297" max="2297" width="6.28515625" style="111" customWidth="1"/>
    <col min="2298" max="2302" width="9.140625" style="111" customWidth="1"/>
    <col min="2303" max="2303" width="20.85546875" style="111" customWidth="1"/>
    <col min="2304" max="2304" width="25" style="111" customWidth="1"/>
    <col min="2305" max="2552" width="9.140625" style="111"/>
    <col min="2553" max="2553" width="6.28515625" style="111" customWidth="1"/>
    <col min="2554" max="2558" width="9.140625" style="111" customWidth="1"/>
    <col min="2559" max="2559" width="20.85546875" style="111" customWidth="1"/>
    <col min="2560" max="2560" width="25" style="111" customWidth="1"/>
    <col min="2561" max="2808" width="9.140625" style="111"/>
    <col min="2809" max="2809" width="6.28515625" style="111" customWidth="1"/>
    <col min="2810" max="2814" width="9.140625" style="111" customWidth="1"/>
    <col min="2815" max="2815" width="20.85546875" style="111" customWidth="1"/>
    <col min="2816" max="2816" width="25" style="111" customWidth="1"/>
    <col min="2817" max="3064" width="9.140625" style="111"/>
    <col min="3065" max="3065" width="6.28515625" style="111" customWidth="1"/>
    <col min="3066" max="3070" width="9.140625" style="111" customWidth="1"/>
    <col min="3071" max="3071" width="20.85546875" style="111" customWidth="1"/>
    <col min="3072" max="3072" width="25" style="111" customWidth="1"/>
    <col min="3073" max="3320" width="9.140625" style="111"/>
    <col min="3321" max="3321" width="6.28515625" style="111" customWidth="1"/>
    <col min="3322" max="3326" width="9.140625" style="111" customWidth="1"/>
    <col min="3327" max="3327" width="20.85546875" style="111" customWidth="1"/>
    <col min="3328" max="3328" width="25" style="111" customWidth="1"/>
    <col min="3329" max="3576" width="9.140625" style="111"/>
    <col min="3577" max="3577" width="6.28515625" style="111" customWidth="1"/>
    <col min="3578" max="3582" width="9.140625" style="111" customWidth="1"/>
    <col min="3583" max="3583" width="20.85546875" style="111" customWidth="1"/>
    <col min="3584" max="3584" width="25" style="111" customWidth="1"/>
    <col min="3585" max="3832" width="9.140625" style="111"/>
    <col min="3833" max="3833" width="6.28515625" style="111" customWidth="1"/>
    <col min="3834" max="3838" width="9.140625" style="111" customWidth="1"/>
    <col min="3839" max="3839" width="20.85546875" style="111" customWidth="1"/>
    <col min="3840" max="3840" width="25" style="111" customWidth="1"/>
    <col min="3841" max="4088" width="9.140625" style="111"/>
    <col min="4089" max="4089" width="6.28515625" style="111" customWidth="1"/>
    <col min="4090" max="4094" width="9.140625" style="111" customWidth="1"/>
    <col min="4095" max="4095" width="20.85546875" style="111" customWidth="1"/>
    <col min="4096" max="4096" width="25" style="111" customWidth="1"/>
    <col min="4097" max="4344" width="9.140625" style="111"/>
    <col min="4345" max="4345" width="6.28515625" style="111" customWidth="1"/>
    <col min="4346" max="4350" width="9.140625" style="111" customWidth="1"/>
    <col min="4351" max="4351" width="20.85546875" style="111" customWidth="1"/>
    <col min="4352" max="4352" width="25" style="111" customWidth="1"/>
    <col min="4353" max="4600" width="9.140625" style="111"/>
    <col min="4601" max="4601" width="6.28515625" style="111" customWidth="1"/>
    <col min="4602" max="4606" width="9.140625" style="111" customWidth="1"/>
    <col min="4607" max="4607" width="20.85546875" style="111" customWidth="1"/>
    <col min="4608" max="4608" width="25" style="111" customWidth="1"/>
    <col min="4609" max="4856" width="9.140625" style="111"/>
    <col min="4857" max="4857" width="6.28515625" style="111" customWidth="1"/>
    <col min="4858" max="4862" width="9.140625" style="111" customWidth="1"/>
    <col min="4863" max="4863" width="20.85546875" style="111" customWidth="1"/>
    <col min="4864" max="4864" width="25" style="111" customWidth="1"/>
    <col min="4865" max="5112" width="9.140625" style="111"/>
    <col min="5113" max="5113" width="6.28515625" style="111" customWidth="1"/>
    <col min="5114" max="5118" width="9.140625" style="111" customWidth="1"/>
    <col min="5119" max="5119" width="20.85546875" style="111" customWidth="1"/>
    <col min="5120" max="5120" width="25" style="111" customWidth="1"/>
    <col min="5121" max="5368" width="9.140625" style="111"/>
    <col min="5369" max="5369" width="6.28515625" style="111" customWidth="1"/>
    <col min="5370" max="5374" width="9.140625" style="111" customWidth="1"/>
    <col min="5375" max="5375" width="20.85546875" style="111" customWidth="1"/>
    <col min="5376" max="5376" width="25" style="111" customWidth="1"/>
    <col min="5377" max="5624" width="9.140625" style="111"/>
    <col min="5625" max="5625" width="6.28515625" style="111" customWidth="1"/>
    <col min="5626" max="5630" width="9.140625" style="111" customWidth="1"/>
    <col min="5631" max="5631" width="20.85546875" style="111" customWidth="1"/>
    <col min="5632" max="5632" width="25" style="111" customWidth="1"/>
    <col min="5633" max="5880" width="9.140625" style="111"/>
    <col min="5881" max="5881" width="6.28515625" style="111" customWidth="1"/>
    <col min="5882" max="5886" width="9.140625" style="111" customWidth="1"/>
    <col min="5887" max="5887" width="20.85546875" style="111" customWidth="1"/>
    <col min="5888" max="5888" width="25" style="111" customWidth="1"/>
    <col min="5889" max="6136" width="9.140625" style="111"/>
    <col min="6137" max="6137" width="6.28515625" style="111" customWidth="1"/>
    <col min="6138" max="6142" width="9.140625" style="111" customWidth="1"/>
    <col min="6143" max="6143" width="20.85546875" style="111" customWidth="1"/>
    <col min="6144" max="6144" width="25" style="111" customWidth="1"/>
    <col min="6145" max="6392" width="9.140625" style="111"/>
    <col min="6393" max="6393" width="6.28515625" style="111" customWidth="1"/>
    <col min="6394" max="6398" width="9.140625" style="111" customWidth="1"/>
    <col min="6399" max="6399" width="20.85546875" style="111" customWidth="1"/>
    <col min="6400" max="6400" width="25" style="111" customWidth="1"/>
    <col min="6401" max="6648" width="9.140625" style="111"/>
    <col min="6649" max="6649" width="6.28515625" style="111" customWidth="1"/>
    <col min="6650" max="6654" width="9.140625" style="111" customWidth="1"/>
    <col min="6655" max="6655" width="20.85546875" style="111" customWidth="1"/>
    <col min="6656" max="6656" width="25" style="111" customWidth="1"/>
    <col min="6657" max="6904" width="9.140625" style="111"/>
    <col min="6905" max="6905" width="6.28515625" style="111" customWidth="1"/>
    <col min="6906" max="6910" width="9.140625" style="111" customWidth="1"/>
    <col min="6911" max="6911" width="20.85546875" style="111" customWidth="1"/>
    <col min="6912" max="6912" width="25" style="111" customWidth="1"/>
    <col min="6913" max="7160" width="9.140625" style="111"/>
    <col min="7161" max="7161" width="6.28515625" style="111" customWidth="1"/>
    <col min="7162" max="7166" width="9.140625" style="111" customWidth="1"/>
    <col min="7167" max="7167" width="20.85546875" style="111" customWidth="1"/>
    <col min="7168" max="7168" width="25" style="111" customWidth="1"/>
    <col min="7169" max="7416" width="9.140625" style="111"/>
    <col min="7417" max="7417" width="6.28515625" style="111" customWidth="1"/>
    <col min="7418" max="7422" width="9.140625" style="111" customWidth="1"/>
    <col min="7423" max="7423" width="20.85546875" style="111" customWidth="1"/>
    <col min="7424" max="7424" width="25" style="111" customWidth="1"/>
    <col min="7425" max="7672" width="9.140625" style="111"/>
    <col min="7673" max="7673" width="6.28515625" style="111" customWidth="1"/>
    <col min="7674" max="7678" width="9.140625" style="111" customWidth="1"/>
    <col min="7679" max="7679" width="20.85546875" style="111" customWidth="1"/>
    <col min="7680" max="7680" width="25" style="111" customWidth="1"/>
    <col min="7681" max="7928" width="9.140625" style="111"/>
    <col min="7929" max="7929" width="6.28515625" style="111" customWidth="1"/>
    <col min="7930" max="7934" width="9.140625" style="111" customWidth="1"/>
    <col min="7935" max="7935" width="20.85546875" style="111" customWidth="1"/>
    <col min="7936" max="7936" width="25" style="111" customWidth="1"/>
    <col min="7937" max="8184" width="9.140625" style="111"/>
    <col min="8185" max="8185" width="6.28515625" style="111" customWidth="1"/>
    <col min="8186" max="8190" width="9.140625" style="111" customWidth="1"/>
    <col min="8191" max="8191" width="20.85546875" style="111" customWidth="1"/>
    <col min="8192" max="8192" width="25" style="111" customWidth="1"/>
    <col min="8193" max="8440" width="9.140625" style="111"/>
    <col min="8441" max="8441" width="6.28515625" style="111" customWidth="1"/>
    <col min="8442" max="8446" width="9.140625" style="111" customWidth="1"/>
    <col min="8447" max="8447" width="20.85546875" style="111" customWidth="1"/>
    <col min="8448" max="8448" width="25" style="111" customWidth="1"/>
    <col min="8449" max="8696" width="9.140625" style="111"/>
    <col min="8697" max="8697" width="6.28515625" style="111" customWidth="1"/>
    <col min="8698" max="8702" width="9.140625" style="111" customWidth="1"/>
    <col min="8703" max="8703" width="20.85546875" style="111" customWidth="1"/>
    <col min="8704" max="8704" width="25" style="111" customWidth="1"/>
    <col min="8705" max="8952" width="9.140625" style="111"/>
    <col min="8953" max="8953" width="6.28515625" style="111" customWidth="1"/>
    <col min="8954" max="8958" width="9.140625" style="111" customWidth="1"/>
    <col min="8959" max="8959" width="20.85546875" style="111" customWidth="1"/>
    <col min="8960" max="8960" width="25" style="111" customWidth="1"/>
    <col min="8961" max="9208" width="9.140625" style="111"/>
    <col min="9209" max="9209" width="6.28515625" style="111" customWidth="1"/>
    <col min="9210" max="9214" width="9.140625" style="111" customWidth="1"/>
    <col min="9215" max="9215" width="20.85546875" style="111" customWidth="1"/>
    <col min="9216" max="9216" width="25" style="111" customWidth="1"/>
    <col min="9217" max="9464" width="9.140625" style="111"/>
    <col min="9465" max="9465" width="6.28515625" style="111" customWidth="1"/>
    <col min="9466" max="9470" width="9.140625" style="111" customWidth="1"/>
    <col min="9471" max="9471" width="20.85546875" style="111" customWidth="1"/>
    <col min="9472" max="9472" width="25" style="111" customWidth="1"/>
    <col min="9473" max="9720" width="9.140625" style="111"/>
    <col min="9721" max="9721" width="6.28515625" style="111" customWidth="1"/>
    <col min="9722" max="9726" width="9.140625" style="111" customWidth="1"/>
    <col min="9727" max="9727" width="20.85546875" style="111" customWidth="1"/>
    <col min="9728" max="9728" width="25" style="111" customWidth="1"/>
    <col min="9729" max="9976" width="9.140625" style="111"/>
    <col min="9977" max="9977" width="6.28515625" style="111" customWidth="1"/>
    <col min="9978" max="9982" width="9.140625" style="111" customWidth="1"/>
    <col min="9983" max="9983" width="20.85546875" style="111" customWidth="1"/>
    <col min="9984" max="9984" width="25" style="111" customWidth="1"/>
    <col min="9985" max="10232" width="9.140625" style="111"/>
    <col min="10233" max="10233" width="6.28515625" style="111" customWidth="1"/>
    <col min="10234" max="10238" width="9.140625" style="111" customWidth="1"/>
    <col min="10239" max="10239" width="20.85546875" style="111" customWidth="1"/>
    <col min="10240" max="10240" width="25" style="111" customWidth="1"/>
    <col min="10241" max="10488" width="9.140625" style="111"/>
    <col min="10489" max="10489" width="6.28515625" style="111" customWidth="1"/>
    <col min="10490" max="10494" width="9.140625" style="111" customWidth="1"/>
    <col min="10495" max="10495" width="20.85546875" style="111" customWidth="1"/>
    <col min="10496" max="10496" width="25" style="111" customWidth="1"/>
    <col min="10497" max="10744" width="9.140625" style="111"/>
    <col min="10745" max="10745" width="6.28515625" style="111" customWidth="1"/>
    <col min="10746" max="10750" width="9.140625" style="111" customWidth="1"/>
    <col min="10751" max="10751" width="20.85546875" style="111" customWidth="1"/>
    <col min="10752" max="10752" width="25" style="111" customWidth="1"/>
    <col min="10753" max="11000" width="9.140625" style="111"/>
    <col min="11001" max="11001" width="6.28515625" style="111" customWidth="1"/>
    <col min="11002" max="11006" width="9.140625" style="111" customWidth="1"/>
    <col min="11007" max="11007" width="20.85546875" style="111" customWidth="1"/>
    <col min="11008" max="11008" width="25" style="111" customWidth="1"/>
    <col min="11009" max="11256" width="9.140625" style="111"/>
    <col min="11257" max="11257" width="6.28515625" style="111" customWidth="1"/>
    <col min="11258" max="11262" width="9.140625" style="111" customWidth="1"/>
    <col min="11263" max="11263" width="20.85546875" style="111" customWidth="1"/>
    <col min="11264" max="11264" width="25" style="111" customWidth="1"/>
    <col min="11265" max="11512" width="9.140625" style="111"/>
    <col min="11513" max="11513" width="6.28515625" style="111" customWidth="1"/>
    <col min="11514" max="11518" width="9.140625" style="111" customWidth="1"/>
    <col min="11519" max="11519" width="20.85546875" style="111" customWidth="1"/>
    <col min="11520" max="11520" width="25" style="111" customWidth="1"/>
    <col min="11521" max="11768" width="9.140625" style="111"/>
    <col min="11769" max="11769" width="6.28515625" style="111" customWidth="1"/>
    <col min="11770" max="11774" width="9.140625" style="111" customWidth="1"/>
    <col min="11775" max="11775" width="20.85546875" style="111" customWidth="1"/>
    <col min="11776" max="11776" width="25" style="111" customWidth="1"/>
    <col min="11777" max="12024" width="9.140625" style="111"/>
    <col min="12025" max="12025" width="6.28515625" style="111" customWidth="1"/>
    <col min="12026" max="12030" width="9.140625" style="111" customWidth="1"/>
    <col min="12031" max="12031" width="20.85546875" style="111" customWidth="1"/>
    <col min="12032" max="12032" width="25" style="111" customWidth="1"/>
    <col min="12033" max="12280" width="9.140625" style="111"/>
    <col min="12281" max="12281" width="6.28515625" style="111" customWidth="1"/>
    <col min="12282" max="12286" width="9.140625" style="111" customWidth="1"/>
    <col min="12287" max="12287" width="20.85546875" style="111" customWidth="1"/>
    <col min="12288" max="12288" width="25" style="111" customWidth="1"/>
    <col min="12289" max="12536" width="9.140625" style="111"/>
    <col min="12537" max="12537" width="6.28515625" style="111" customWidth="1"/>
    <col min="12538" max="12542" width="9.140625" style="111" customWidth="1"/>
    <col min="12543" max="12543" width="20.85546875" style="111" customWidth="1"/>
    <col min="12544" max="12544" width="25" style="111" customWidth="1"/>
    <col min="12545" max="12792" width="9.140625" style="111"/>
    <col min="12793" max="12793" width="6.28515625" style="111" customWidth="1"/>
    <col min="12794" max="12798" width="9.140625" style="111" customWidth="1"/>
    <col min="12799" max="12799" width="20.85546875" style="111" customWidth="1"/>
    <col min="12800" max="12800" width="25" style="111" customWidth="1"/>
    <col min="12801" max="13048" width="9.140625" style="111"/>
    <col min="13049" max="13049" width="6.28515625" style="111" customWidth="1"/>
    <col min="13050" max="13054" width="9.140625" style="111" customWidth="1"/>
    <col min="13055" max="13055" width="20.85546875" style="111" customWidth="1"/>
    <col min="13056" max="13056" width="25" style="111" customWidth="1"/>
    <col min="13057" max="13304" width="9.140625" style="111"/>
    <col min="13305" max="13305" width="6.28515625" style="111" customWidth="1"/>
    <col min="13306" max="13310" width="9.140625" style="111" customWidth="1"/>
    <col min="13311" max="13311" width="20.85546875" style="111" customWidth="1"/>
    <col min="13312" max="13312" width="25" style="111" customWidth="1"/>
    <col min="13313" max="13560" width="9.140625" style="111"/>
    <col min="13561" max="13561" width="6.28515625" style="111" customWidth="1"/>
    <col min="13562" max="13566" width="9.140625" style="111" customWidth="1"/>
    <col min="13567" max="13567" width="20.85546875" style="111" customWidth="1"/>
    <col min="13568" max="13568" width="25" style="111" customWidth="1"/>
    <col min="13569" max="13816" width="9.140625" style="111"/>
    <col min="13817" max="13817" width="6.28515625" style="111" customWidth="1"/>
    <col min="13818" max="13822" width="9.140625" style="111" customWidth="1"/>
    <col min="13823" max="13823" width="20.85546875" style="111" customWidth="1"/>
    <col min="13824" max="13824" width="25" style="111" customWidth="1"/>
    <col min="13825" max="14072" width="9.140625" style="111"/>
    <col min="14073" max="14073" width="6.28515625" style="111" customWidth="1"/>
    <col min="14074" max="14078" width="9.140625" style="111" customWidth="1"/>
    <col min="14079" max="14079" width="20.85546875" style="111" customWidth="1"/>
    <col min="14080" max="14080" width="25" style="111" customWidth="1"/>
    <col min="14081" max="14328" width="9.140625" style="111"/>
    <col min="14329" max="14329" width="6.28515625" style="111" customWidth="1"/>
    <col min="14330" max="14334" width="9.140625" style="111" customWidth="1"/>
    <col min="14335" max="14335" width="20.85546875" style="111" customWidth="1"/>
    <col min="14336" max="14336" width="25" style="111" customWidth="1"/>
    <col min="14337" max="14584" width="9.140625" style="111"/>
    <col min="14585" max="14585" width="6.28515625" style="111" customWidth="1"/>
    <col min="14586" max="14590" width="9.140625" style="111" customWidth="1"/>
    <col min="14591" max="14591" width="20.85546875" style="111" customWidth="1"/>
    <col min="14592" max="14592" width="25" style="111" customWidth="1"/>
    <col min="14593" max="14840" width="9.140625" style="111"/>
    <col min="14841" max="14841" width="6.28515625" style="111" customWidth="1"/>
    <col min="14842" max="14846" width="9.140625" style="111" customWidth="1"/>
    <col min="14847" max="14847" width="20.85546875" style="111" customWidth="1"/>
    <col min="14848" max="14848" width="25" style="111" customWidth="1"/>
    <col min="14849" max="15096" width="9.140625" style="111"/>
    <col min="15097" max="15097" width="6.28515625" style="111" customWidth="1"/>
    <col min="15098" max="15102" width="9.140625" style="111" customWidth="1"/>
    <col min="15103" max="15103" width="20.85546875" style="111" customWidth="1"/>
    <col min="15104" max="15104" width="25" style="111" customWidth="1"/>
    <col min="15105" max="15352" width="9.140625" style="111"/>
    <col min="15353" max="15353" width="6.28515625" style="111" customWidth="1"/>
    <col min="15354" max="15358" width="9.140625" style="111" customWidth="1"/>
    <col min="15359" max="15359" width="20.85546875" style="111" customWidth="1"/>
    <col min="15360" max="15360" width="25" style="111" customWidth="1"/>
    <col min="15361" max="15608" width="9.140625" style="111"/>
    <col min="15609" max="15609" width="6.28515625" style="111" customWidth="1"/>
    <col min="15610" max="15614" width="9.140625" style="111" customWidth="1"/>
    <col min="15615" max="15615" width="20.85546875" style="111" customWidth="1"/>
    <col min="15616" max="15616" width="25" style="111" customWidth="1"/>
    <col min="15617" max="15864" width="9.140625" style="111"/>
    <col min="15865" max="15865" width="6.28515625" style="111" customWidth="1"/>
    <col min="15866" max="15870" width="9.140625" style="111" customWidth="1"/>
    <col min="15871" max="15871" width="20.85546875" style="111" customWidth="1"/>
    <col min="15872" max="15872" width="25" style="111" customWidth="1"/>
    <col min="15873" max="16120" width="9.140625" style="111"/>
    <col min="16121" max="16121" width="6.28515625" style="111" customWidth="1"/>
    <col min="16122" max="16126" width="9.140625" style="111" customWidth="1"/>
    <col min="16127" max="16127" width="20.85546875" style="111" customWidth="1"/>
    <col min="16128" max="16128" width="25" style="111" customWidth="1"/>
    <col min="16129" max="16384" width="9.140625" style="111"/>
  </cols>
  <sheetData>
    <row r="1" spans="2:11" ht="22.5" customHeight="1" thickBot="1" x14ac:dyDescent="0.4"/>
    <row r="2" spans="2:11" ht="93.75" customHeight="1" thickBot="1" x14ac:dyDescent="0.4">
      <c r="B2" s="175" t="s">
        <v>144</v>
      </c>
      <c r="C2" s="176"/>
      <c r="D2" s="176"/>
      <c r="E2" s="176"/>
      <c r="F2" s="176"/>
      <c r="G2" s="176"/>
      <c r="H2" s="176"/>
      <c r="I2" s="176"/>
      <c r="J2" s="177"/>
    </row>
    <row r="3" spans="2:11" ht="19.5" thickBot="1" x14ac:dyDescent="0.4">
      <c r="B3" s="178" t="s">
        <v>145</v>
      </c>
      <c r="C3" s="179"/>
      <c r="D3" s="179"/>
      <c r="E3" s="179"/>
      <c r="F3" s="179"/>
      <c r="G3" s="179"/>
      <c r="H3" s="179"/>
      <c r="I3" s="179"/>
      <c r="J3" s="180"/>
    </row>
    <row r="4" spans="2:11" ht="38.25" thickBot="1" x14ac:dyDescent="0.4">
      <c r="B4" s="181"/>
      <c r="C4" s="182"/>
      <c r="D4" s="182"/>
      <c r="E4" s="182"/>
      <c r="F4" s="182"/>
      <c r="G4" s="182"/>
      <c r="H4" s="132" t="s">
        <v>91</v>
      </c>
      <c r="I4" s="133" t="s">
        <v>98</v>
      </c>
      <c r="J4" s="134" t="s">
        <v>59</v>
      </c>
    </row>
    <row r="5" spans="2:11" ht="22.5" customHeight="1" thickBot="1" x14ac:dyDescent="0.4">
      <c r="B5" s="183" t="s">
        <v>127</v>
      </c>
      <c r="C5" s="184"/>
      <c r="D5" s="184"/>
      <c r="E5" s="184"/>
      <c r="F5" s="184"/>
      <c r="G5" s="184"/>
      <c r="H5" s="113">
        <f>'Општина Струмица 23.Окт.'!H94</f>
        <v>0</v>
      </c>
      <c r="I5" s="113">
        <f>H5*10%</f>
        <v>0</v>
      </c>
      <c r="J5" s="114">
        <f>H5+I5</f>
        <v>0</v>
      </c>
      <c r="K5" s="125"/>
    </row>
    <row r="6" spans="2:11" ht="21.75" customHeight="1" thickBot="1" x14ac:dyDescent="0.4">
      <c r="B6" s="185" t="s">
        <v>146</v>
      </c>
      <c r="C6" s="186"/>
      <c r="D6" s="186"/>
      <c r="E6" s="186"/>
      <c r="F6" s="186"/>
      <c r="G6" s="187"/>
      <c r="H6" s="136"/>
      <c r="I6" s="137"/>
      <c r="J6" s="112"/>
    </row>
    <row r="7" spans="2:11" ht="24.95" customHeight="1" thickBot="1" x14ac:dyDescent="0.4">
      <c r="B7" s="172" t="s">
        <v>60</v>
      </c>
      <c r="C7" s="173"/>
      <c r="D7" s="173"/>
      <c r="E7" s="173"/>
      <c r="F7" s="173"/>
      <c r="G7" s="173"/>
      <c r="H7" s="173"/>
      <c r="I7" s="174"/>
      <c r="J7" s="135">
        <f>SUM(J5:J6)</f>
        <v>0</v>
      </c>
      <c r="K7" s="125"/>
    </row>
  </sheetData>
  <mergeCells count="6">
    <mergeCell ref="B7:I7"/>
    <mergeCell ref="B2:J2"/>
    <mergeCell ref="B3:J3"/>
    <mergeCell ref="B4:G4"/>
    <mergeCell ref="B5:G5"/>
    <mergeCell ref="B6:G6"/>
  </mergeCells>
  <phoneticPr fontId="13" type="noConversion"/>
  <pageMargins left="0.70866141732283472" right="0.70866141732283472" top="0.74803149606299213" bottom="0.74803149606299213" header="0.31496062992125984" footer="0.31496062992125984"/>
  <pageSetup paperSize="9" scale="72" fitToHeight="0" orientation="landscape" r:id="rId1"/>
  <headerFooter>
    <oddHeader xml:space="preserve">&amp;CБАРАЊЕ ЗА ПОНУДИ - Тендер 10 - Дел 1 - АНЕКС БР. 1
Реф. Бр.: LRCP-9034-9210-MK-RFB-A.2.1.10 - Тендер 10- Дел 1 Градежни работи за подобрување на инфраструктурата на локалните патишта на избрани општини согласно изработени Основни проекти </oddHeader>
    <oddFooter>&amp;LРекапитулар за Тендер 10 Дел 1&amp;R&amp;P/&amp;N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Општина Струмица 23.Окт.</vt:lpstr>
      <vt:lpstr>Тендер 10-Дел.1-Рекапитулар</vt:lpstr>
      <vt:lpstr>'Општина Струмица 23.Окт.'!Print_Area</vt:lpstr>
      <vt:lpstr>'Тендер 10-Дел.1-Рекапитулар'!Print_Area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Elizabeta Sokolovska</dc:creator>
  <cp:lastModifiedBy>Elizabeta Kolikj Sokolovska</cp:lastModifiedBy>
  <cp:lastPrinted>2024-10-14T12:05:34Z</cp:lastPrinted>
  <dcterms:created xsi:type="dcterms:W3CDTF">2021-09-06T05:13:51Z</dcterms:created>
  <dcterms:modified xsi:type="dcterms:W3CDTF">2024-10-14T12:09:35Z</dcterms:modified>
</cp:coreProperties>
</file>